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Хиврич\!!!Раскрытие информации\Раскрытие по ВД по ТП и Тарифному меню на 2019 год\Изм. по РЭ от\"/>
    </mc:Choice>
  </mc:AlternateContent>
  <bookViews>
    <workbookView xWindow="120" yWindow="525" windowWidth="19320" windowHeight="11145" activeTab="3"/>
  </bookViews>
  <sheets>
    <sheet name="Астраханьэнерго" sheetId="11" r:id="rId1"/>
    <sheet name="Волгоградэнерго" sheetId="7" r:id="rId2"/>
    <sheet name="Калмэнерго" sheetId="10" r:id="rId3"/>
    <sheet name="Ростовэнерго" sheetId="9" r:id="rId4"/>
  </sheets>
  <definedNames>
    <definedName name="_xlnm.Print_Titles" localSheetId="0">Астраханьэнерго!$4:$4</definedName>
    <definedName name="_xlnm.Print_Titles" localSheetId="1">Волгоградэнерго!$4:$5</definedName>
    <definedName name="_xlnm.Print_Titles" localSheetId="3">Ростовэнерго!$4:$5</definedName>
    <definedName name="_xlnm.Print_Area" localSheetId="0">Астраханьэнерго!$A$1:$G$126</definedName>
    <definedName name="_xlnm.Print_Area" localSheetId="1">Волгоградэнерго!$A$1:$H$186</definedName>
    <definedName name="_xlnm.Print_Area" localSheetId="2">Калмэнерго!$A$1:$H$102</definedName>
    <definedName name="_xlnm.Print_Area" localSheetId="3">Ростовэнерго!$A$1:$I$262</definedName>
  </definedNames>
  <calcPr calcId="162913"/>
</workbook>
</file>

<file path=xl/calcChain.xml><?xml version="1.0" encoding="utf-8"?>
<calcChain xmlns="http://schemas.openxmlformats.org/spreadsheetml/2006/main">
  <c r="G65" i="11" l="1"/>
  <c r="G11" i="11"/>
  <c r="G8" i="11"/>
  <c r="E5" i="11"/>
  <c r="F5" i="11" s="1"/>
  <c r="G5" i="11" s="1"/>
  <c r="D5" i="11"/>
  <c r="H68" i="10" l="1"/>
  <c r="G68" i="10"/>
  <c r="H20" i="10"/>
  <c r="G20" i="10"/>
  <c r="D6" i="10"/>
  <c r="E6" i="10" s="1"/>
  <c r="F6" i="10" s="1"/>
  <c r="G6" i="10" s="1"/>
  <c r="H6" i="10" s="1"/>
  <c r="I117" i="9" l="1"/>
  <c r="I121" i="9" s="1"/>
  <c r="I125" i="9" s="1"/>
  <c r="H117" i="9"/>
  <c r="H121" i="9" s="1"/>
  <c r="H125" i="9" s="1"/>
  <c r="I116" i="9"/>
  <c r="I120" i="9" s="1"/>
  <c r="H116" i="9"/>
  <c r="H120" i="9" s="1"/>
  <c r="I115" i="9"/>
  <c r="H115" i="9"/>
  <c r="I64" i="9"/>
  <c r="I34" i="9"/>
  <c r="I52" i="9" s="1"/>
  <c r="I69" i="9" s="1"/>
  <c r="H34" i="9"/>
  <c r="H52" i="9" s="1"/>
  <c r="H69" i="9" s="1"/>
  <c r="I33" i="9"/>
  <c r="I51" i="9" s="1"/>
  <c r="H33" i="9"/>
  <c r="H51" i="9" s="1"/>
  <c r="I32" i="9"/>
  <c r="H32" i="9"/>
  <c r="D6" i="9"/>
  <c r="E6" i="9" s="1"/>
  <c r="F6" i="9" s="1"/>
  <c r="G6" i="9" s="1"/>
  <c r="H6" i="9" s="1"/>
  <c r="I68" i="9" l="1"/>
  <c r="I67" i="9" s="1"/>
  <c r="I50" i="9"/>
  <c r="H124" i="9"/>
  <c r="H123" i="9" s="1"/>
  <c r="H119" i="9"/>
  <c r="H50" i="9"/>
  <c r="H68" i="9"/>
  <c r="H67" i="9" s="1"/>
  <c r="I124" i="9"/>
  <c r="I123" i="9" s="1"/>
  <c r="I119" i="9"/>
  <c r="D6" i="7" l="1"/>
  <c r="E6" i="7" s="1"/>
  <c r="F6" i="7" s="1"/>
  <c r="G6" i="7" s="1"/>
  <c r="H6" i="7" s="1"/>
</calcChain>
</file>

<file path=xl/sharedStrings.xml><?xml version="1.0" encoding="utf-8"?>
<sst xmlns="http://schemas.openxmlformats.org/spreadsheetml/2006/main" count="1082" uniqueCount="288">
  <si>
    <t xml:space="preserve">Категория присоединения </t>
  </si>
  <si>
    <t>Ставка платы по категориям надежности, руб., без НДС</t>
  </si>
  <si>
    <t>Диапазон мощности, кВт</t>
  </si>
  <si>
    <t>Уровень напряжения в точке присоединения, кВ</t>
  </si>
  <si>
    <t>I</t>
  </si>
  <si>
    <t>II</t>
  </si>
  <si>
    <t>III</t>
  </si>
  <si>
    <t>руб./кВт</t>
  </si>
  <si>
    <t>руб./км</t>
  </si>
  <si>
    <t>Дата и № принятия тарифного решения, дата публикации, источник публикации</t>
  </si>
  <si>
    <t>Ед. изм.</t>
  </si>
  <si>
    <t>заполняется без НДС</t>
  </si>
  <si>
    <t>в т.ч.</t>
  </si>
  <si>
    <t xml:space="preserve">Отдельно указаываются ставки  (в соответствии с решением регулирующего органа):
</t>
  </si>
  <si>
    <t>1. ставки ПТП по льготным категориям потребителей</t>
  </si>
  <si>
    <t>2. ставки ПТП в разрезе мероприятий</t>
  </si>
  <si>
    <t>3. ставки ПТП по территориальным зонам</t>
  </si>
  <si>
    <t>6-20</t>
  </si>
  <si>
    <t>Подготовка и выдача сетевой организацией технических условий Заявителю (ТУ)</t>
  </si>
  <si>
    <t xml:space="preserve">Разработка сетевой организацией проектной документации по строительству "последней мили" </t>
  </si>
  <si>
    <t>Проверка сетевой организацией выполнения Заявителем ТУ</t>
  </si>
  <si>
    <t xml:space="preserve">Участие в осмотре должностным лицом Ростехнадзора присоединяемых Устройств Заявителя </t>
  </si>
  <si>
    <t>Фактические действия по присоединению и обеспечению работы Устройств в электрической сети</t>
  </si>
  <si>
    <t>Выполнение сетевой организацией мероприятий, связанных со строительством "последней мили"</t>
  </si>
  <si>
    <t>строительство воздушных линий</t>
  </si>
  <si>
    <t>строительство кабельных линий</t>
  </si>
  <si>
    <t>строительство пунктов секционирования</t>
  </si>
  <si>
    <t>строительство РП -  распределительных пунктов</t>
  </si>
  <si>
    <t>Форма № 2.18</t>
  </si>
  <si>
    <t>35</t>
  </si>
  <si>
    <t>110</t>
  </si>
  <si>
    <t>Плата за ТП энергопринимающих устройств максимальной мощностью, не превышающей 15 кВт включительно (с учетом ранее присоединенной в данной точке присоединения мощности) при присоединении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класса напряжения сетевой организации, составляет не более 300 метров в городах и поселках городского типа и не более 500 метров в сельской местности</t>
  </si>
  <si>
    <t>до 20 кВ</t>
  </si>
  <si>
    <t>руб./присоединение</t>
  </si>
  <si>
    <t>Плата за ТП энергопринимающих устройств заявителей- садоводческих, огороднических, дачных некоммерческих объединений и иных некоммерческих объединений (гаражно-строительных, гаражных кооперативов), граждан, объединивших свои гаражи и хозяйственные постройки (погреба, сараи), религиозных организаций, при условии присоединения каждым членом такого объединения не более 15 кВт по третьей категории надежности (по одному источнику электроснабжения) с учетом ранее присрединенных в данной точке присоединения энергопринимающих устройств, при условии, что расстояние от границ участка заявителя до объектов электросетевого хозяйства сетевой организации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t>
  </si>
  <si>
    <t>руб.*количество членов /присоединение</t>
  </si>
  <si>
    <t>^- в случае отсутствия деления по категориям надежности</t>
  </si>
  <si>
    <t>Ставка платы*</t>
  </si>
  <si>
    <t>руб./кВт.</t>
  </si>
  <si>
    <t>-</t>
  </si>
  <si>
    <t>* в случае отсутствия деления по категориям надежности</t>
  </si>
  <si>
    <t>Филиал ПАО "МРСК Юга"-"Калмэнерго"</t>
  </si>
  <si>
    <t>Категория присоединения</t>
  </si>
  <si>
    <t>до 20</t>
  </si>
  <si>
    <t>*в случае отсутствия деления по категориям надежности</t>
  </si>
  <si>
    <t>Заполняется без НДС</t>
  </si>
  <si>
    <t>Филиал ПАО "МРСК Юга" - "Ростовэнерго"</t>
  </si>
  <si>
    <t>Выполнение сетевой организацией мероприятий, связанных со строительством "последней мили" **</t>
  </si>
  <si>
    <t>0,4</t>
  </si>
  <si>
    <t>6 - 20</t>
  </si>
  <si>
    <r>
      <t xml:space="preserve">Ставки ПТП за единицу максимальной мощности </t>
    </r>
    <r>
      <rPr>
        <b/>
        <sz val="11"/>
        <color theme="1"/>
        <rFont val="Times New Roman"/>
        <family val="1"/>
        <charset val="204"/>
      </rPr>
      <t>более 670 кВт</t>
    </r>
  </si>
  <si>
    <r>
      <rPr>
        <b/>
        <sz val="11"/>
        <color theme="1"/>
        <rFont val="Times New Roman"/>
        <family val="1"/>
        <charset val="204"/>
      </rPr>
      <t>С1</t>
    </r>
    <r>
      <rPr>
        <sz val="11"/>
        <color theme="1"/>
        <rFont val="Times New Roman"/>
        <family val="1"/>
        <charset val="204"/>
      </rPr>
      <t xml:space="preserve">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t>
    </r>
  </si>
  <si>
    <r>
      <rPr>
        <b/>
        <sz val="11"/>
        <color theme="1"/>
        <rFont val="Times New Roman"/>
        <family val="1"/>
        <charset val="204"/>
      </rPr>
      <t>С2</t>
    </r>
    <r>
      <rPr>
        <sz val="11"/>
        <color theme="1"/>
        <rFont val="Times New Roman"/>
        <family val="1"/>
        <charset val="204"/>
      </rPr>
      <t>i Стандаризированная тарифная ставка на покрытие расходов на строительство воздушных линий электропередачи в расчете на 1 км линии</t>
    </r>
  </si>
  <si>
    <r>
      <rPr>
        <b/>
        <sz val="11"/>
        <color theme="1"/>
        <rFont val="Times New Roman"/>
        <family val="1"/>
        <charset val="204"/>
      </rPr>
      <t>С3</t>
    </r>
    <r>
      <rPr>
        <sz val="11"/>
        <color theme="1"/>
        <rFont val="Times New Roman"/>
        <family val="1"/>
        <charset val="204"/>
      </rPr>
      <t>i Стандартизированная тарифная ставка на покрытие расходов  на строительство кабельных линий электропередачи в расчете на 1 км линии</t>
    </r>
  </si>
  <si>
    <t>Филиал ПАО "МРСК Юга"-"Волгоградэнерго"</t>
  </si>
  <si>
    <t>Филиал ПАО "МРСК Юга" - "Астраханьэнерго"</t>
  </si>
  <si>
    <t xml:space="preserve">Филиал ПАО "МРСК Юга" - "Астраханьэнерго"  </t>
  </si>
  <si>
    <t>Тип территории</t>
  </si>
  <si>
    <t>Материал опоры</t>
  </si>
  <si>
    <t>Тип провода</t>
  </si>
  <si>
    <t>Материал провода</t>
  </si>
  <si>
    <t>территории городских населенных пунктов</t>
  </si>
  <si>
    <t>железобетонные опоры</t>
  </si>
  <si>
    <t>изолированный</t>
  </si>
  <si>
    <t>аллюминевый</t>
  </si>
  <si>
    <t>до 50 вкл.</t>
  </si>
  <si>
    <t>50 - 100</t>
  </si>
  <si>
    <t>территории, не относящиеся к территориям городских населенных пунктов</t>
  </si>
  <si>
    <t>Способ прокладки КЛ</t>
  </si>
  <si>
    <t xml:space="preserve"> Тип кабеля</t>
  </si>
  <si>
    <t>Материал изоляции</t>
  </si>
  <si>
    <t>в траншеях</t>
  </si>
  <si>
    <t>одножильный</t>
  </si>
  <si>
    <t>резиновая и пластмассовая изоляция</t>
  </si>
  <si>
    <t>100-200</t>
  </si>
  <si>
    <t xml:space="preserve">многожильный </t>
  </si>
  <si>
    <t>50-100</t>
  </si>
  <si>
    <t>200-500</t>
  </si>
  <si>
    <t>свыше 800</t>
  </si>
  <si>
    <t>100 - 200</t>
  </si>
  <si>
    <t>бумажная изоляция</t>
  </si>
  <si>
    <t>Тип пунктов секционирования</t>
  </si>
  <si>
    <t>Номинальный ток, А</t>
  </si>
  <si>
    <t>РП</t>
  </si>
  <si>
    <t>100-250 А</t>
  </si>
  <si>
    <t>250-500 А</t>
  </si>
  <si>
    <t>Тип ТП</t>
  </si>
  <si>
    <t>Трансформаторная мощность, кВА</t>
  </si>
  <si>
    <t>Однотрансформаторные</t>
  </si>
  <si>
    <t>до 25 кВА</t>
  </si>
  <si>
    <t>25-100 кВА</t>
  </si>
  <si>
    <t>100-250 кВА</t>
  </si>
  <si>
    <t>250-500 кВА</t>
  </si>
  <si>
    <t>500-900 кВА</t>
  </si>
  <si>
    <t>Двухтрансформаторные и более</t>
  </si>
  <si>
    <t>свыше 900 кВА</t>
  </si>
  <si>
    <t>Ставка за единицу максимальной мощности, руб./кВт</t>
  </si>
  <si>
    <t>1. Ставка за единицу максимальной мощности, в том числе:</t>
  </si>
  <si>
    <t>1.1. Подготовка и выдача сетевой организацией технических условий Заявителю (ТУ)</t>
  </si>
  <si>
    <t>1.2. Проверка сетевой организацией выполнения Заявителем технических условий</t>
  </si>
  <si>
    <r>
      <t>Сечение провода, мм</t>
    </r>
    <r>
      <rPr>
        <b/>
        <vertAlign val="superscript"/>
        <sz val="10"/>
        <rFont val="Times New Roman"/>
        <family val="1"/>
        <charset val="204"/>
      </rPr>
      <t>2</t>
    </r>
  </si>
  <si>
    <t>Ставка платы</t>
  </si>
  <si>
    <t>1. Стандартизированная тарифная ставка, в том числе:</t>
  </si>
  <si>
    <t>Стандартизированная тарифная ставка, руб./км</t>
  </si>
  <si>
    <t>Стандартизированная тарифная ставка, руб./шт.</t>
  </si>
  <si>
    <t>Стандартизированная тарифная ставка, руб./кВт</t>
  </si>
  <si>
    <t>Ставка платы^</t>
  </si>
  <si>
    <t>*- ставки устанавливаются в ценах периода регулирования</t>
  </si>
  <si>
    <t>С5. Стандартизированная тарифная ставка на покрытие расходов сетевой организации на строительство трансформаторных подстанций (ТП), за исключением распределительных трансформаторных подстанций (РТП), с уровнем напряжения до 35 кВ *</t>
  </si>
  <si>
    <t>С4. Стандартизированная тарифная ставка на покрытие расходов сетевой организации на строительство пунктов секционирования (реклоузеров, распределительных пунктов, переключательных пунктов)*</t>
  </si>
  <si>
    <t>С2. Стандартизированная тарифная ставка на покрытие расходов сетевой организации на строительство воздушных линий электропередачи ВЛ 6-10 кВ*</t>
  </si>
  <si>
    <t>С2. Стандартизированная тарифная ставка на покрытие расходов сетевой организации на строительство воздушных линий электропередачи ВЛ 0,4 кВ*</t>
  </si>
  <si>
    <t>С1.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по мероприятиям, указанным в пункте 16 Методических указаний (кроме подпункта "б")*</t>
  </si>
  <si>
    <t>С5. Ставка за единицу максимальной мощности на покрытие расходов сетевой организации на строительство трансформаторных подстанций (ТП), за исключением распределительных трансформаторных подстанций (РТП), с уровнем напряжения до 35 кВ *</t>
  </si>
  <si>
    <t>С4. Ставка за единицу максимальной мощности на покрытие расходов сетевой организации на строительство пунктов секционирования (реклоузеров, распределительных пунктов, переключательных пунктов) *</t>
  </si>
  <si>
    <t>С3. Ставка за единицу максимальной мощности на покрытие расходов сетевой организации на строительство кабельных линий электропередачи КЛ 6-10 кВ *</t>
  </si>
  <si>
    <t>С3. Ставка за единицу максимальной мощности на покрытие расходов сетевой организации на строительство кабельных линий электропередачи КЛ 0,4 кВ *</t>
  </si>
  <si>
    <t>С2. Ставка за единицу максимальной мощности на покрытие расходов сетевой организации на строительство воздушных линий электропередачи ВЛ 6-10 кВ *</t>
  </si>
  <si>
    <t>С2. Ставка за единицу максимальной мощности на покрытие расходов сетевой организации на строительство воздушных линий электропередачи ВЛ 0,4 кВ *</t>
  </si>
  <si>
    <t>С1. Ставка за единицу максимальной мощности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по мероприятиям, указанным в пункте 16 Методических указаний (кроме подпункта "б") *</t>
  </si>
  <si>
    <t xml:space="preserve"> Тарифное меню по ТП на 2019 год</t>
  </si>
  <si>
    <t>Плата за ТП энергопринимающих устройств , не превышающей 15 кВт включительно (с учетом ранее присоединенной в данной точке присоединения мощности) при присоединении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 (в текущих ценах, без НДС)</t>
  </si>
  <si>
    <t>руб./ присоединение</t>
  </si>
  <si>
    <t>Плата за ТП энергопринимающих устройств  заявителей- садоводческих, огороднических, дачных некоммерческих объединений и иных некоммерческих объединений (гаражно-строительных, гаражных кооперативов), граждан, объединивших свои гаражи и хозяйственные постройки (погреба,сараи), религиозных организаций, при условии присоединения каждым членом такого объединения не более 15 кВт по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 (в текущих ценах, без  НДС)</t>
  </si>
  <si>
    <t>руб.* количество членов  /присоединение</t>
  </si>
  <si>
    <r>
      <t xml:space="preserve">Ставки ПТП за единицу максимальной мощности </t>
    </r>
    <r>
      <rPr>
        <b/>
        <sz val="11"/>
        <color theme="1"/>
        <rFont val="Times New Roman"/>
        <family val="1"/>
        <charset val="204"/>
      </rPr>
      <t>до 15 кВт включительно (не льготная категория) , постоянная схема электроснабжения</t>
    </r>
  </si>
  <si>
    <r>
      <t xml:space="preserve"> Ставки ПТП за единицу максимальной мощности </t>
    </r>
    <r>
      <rPr>
        <b/>
        <sz val="11"/>
        <color theme="1"/>
        <rFont val="Times New Roman"/>
        <family val="1"/>
        <charset val="204"/>
      </rPr>
      <t>до 15 кВт включительно (не льготная категория), временная схема электроснабжения (в текущих ценах, без НДС)</t>
    </r>
  </si>
  <si>
    <r>
      <t>Ставки ПТП за единицу максимальной мощности до</t>
    </r>
    <r>
      <rPr>
        <b/>
        <sz val="11"/>
        <color theme="1"/>
        <rFont val="Times New Roman"/>
        <family val="1"/>
        <charset val="204"/>
      </rPr>
      <t xml:space="preserve"> 150 кВт включительно, постоянная схема электроснабжения (в текущих ценах, без НДС)</t>
    </r>
  </si>
  <si>
    <r>
      <t>Ставки ПТП за единицу максимальной мощности до</t>
    </r>
    <r>
      <rPr>
        <b/>
        <sz val="11"/>
        <color theme="1"/>
        <rFont val="Times New Roman"/>
        <family val="1"/>
        <charset val="204"/>
      </rPr>
      <t xml:space="preserve"> 150 кВт включительно, временная схема электроснабжения (в текущих ценах, без НДС)</t>
    </r>
  </si>
  <si>
    <r>
      <t>Ставки ПТП за единицу максимальной мощности свыше</t>
    </r>
    <r>
      <rPr>
        <b/>
        <sz val="11"/>
        <color theme="1"/>
        <rFont val="Times New Roman"/>
        <family val="1"/>
        <charset val="204"/>
      </rPr>
      <t xml:space="preserve"> 150 кВт, постоянная схема электроснабжения (в текущих ценах, без НДС)</t>
    </r>
  </si>
  <si>
    <r>
      <t>Ставки ПТП за единицу максимальной мощности свыше</t>
    </r>
    <r>
      <rPr>
        <b/>
        <sz val="11"/>
        <color theme="1"/>
        <rFont val="Times New Roman"/>
        <family val="1"/>
        <charset val="204"/>
      </rPr>
      <t xml:space="preserve"> 150 кВт, временная схема электроснабжения (в текущих ценах, без НДС)</t>
    </r>
  </si>
  <si>
    <r>
      <t>С</t>
    </r>
    <r>
      <rPr>
        <b/>
        <vertAlign val="subscript"/>
        <sz val="9"/>
        <rFont val="Times New Roman"/>
        <family val="1"/>
        <charset val="204"/>
      </rPr>
      <t>2</t>
    </r>
    <r>
      <rPr>
        <b/>
        <vertAlign val="superscript"/>
        <sz val="9"/>
        <rFont val="Times New Roman"/>
        <family val="1"/>
        <charset val="204"/>
      </rPr>
      <t xml:space="preserve"> мах </t>
    </r>
    <r>
      <rPr>
        <b/>
        <sz val="9"/>
        <rFont val="Times New Roman"/>
        <family val="1"/>
        <charset val="204"/>
      </rPr>
      <t>- ставка за единицу максимальной мощности для определения платы за технологическое присоединение к электрическим сетям на осуществление мероприятий по строительству воздушных линий в расчете на 1 кВт максимальной мощности, указанной в заявке на технологическое присоединение (без НДС в текущих ценах):</t>
    </r>
  </si>
  <si>
    <t>для территорий городских населенных пунктов</t>
  </si>
  <si>
    <t>0,4-1 кВ</t>
  </si>
  <si>
    <t>изолированным проводом</t>
  </si>
  <si>
    <t>сталеалюминиевый</t>
  </si>
  <si>
    <r>
      <t>от 50 до 100 мм</t>
    </r>
    <r>
      <rPr>
        <vertAlign val="superscript"/>
        <sz val="9"/>
        <rFont val="Times New Roman"/>
        <family val="1"/>
        <charset val="204"/>
      </rPr>
      <t>2</t>
    </r>
  </si>
  <si>
    <r>
      <t>от 100 до 200 мм</t>
    </r>
    <r>
      <rPr>
        <vertAlign val="superscript"/>
        <sz val="9"/>
        <rFont val="Times New Roman"/>
        <family val="1"/>
        <charset val="204"/>
      </rPr>
      <t>2</t>
    </r>
  </si>
  <si>
    <t>6-10 кВ</t>
  </si>
  <si>
    <t>алюминиевый</t>
  </si>
  <si>
    <t>неизолированным проводом</t>
  </si>
  <si>
    <t>для территорий, не относящихся к территориям городских населенных пунктов</t>
  </si>
  <si>
    <r>
      <t>до 50 мм</t>
    </r>
    <r>
      <rPr>
        <vertAlign val="superscript"/>
        <sz val="9"/>
        <rFont val="Times New Roman"/>
        <family val="1"/>
        <charset val="204"/>
      </rPr>
      <t>2</t>
    </r>
    <r>
      <rPr>
        <sz val="9"/>
        <rFont val="Times New Roman"/>
        <family val="1"/>
        <charset val="204"/>
      </rPr>
      <t xml:space="preserve"> включительно</t>
    </r>
  </si>
  <si>
    <r>
      <t>С</t>
    </r>
    <r>
      <rPr>
        <b/>
        <vertAlign val="subscript"/>
        <sz val="9"/>
        <rFont val="Times New Roman"/>
        <family val="1"/>
        <charset val="204"/>
      </rPr>
      <t>3</t>
    </r>
    <r>
      <rPr>
        <b/>
        <sz val="9"/>
        <rFont val="Times New Roman"/>
        <family val="1"/>
        <charset val="204"/>
      </rPr>
      <t xml:space="preserve"> </t>
    </r>
    <r>
      <rPr>
        <b/>
        <vertAlign val="superscript"/>
        <sz val="9"/>
        <rFont val="Times New Roman"/>
        <family val="1"/>
        <charset val="204"/>
      </rPr>
      <t>мах</t>
    </r>
    <r>
      <rPr>
        <b/>
        <sz val="9"/>
        <rFont val="Times New Roman"/>
        <family val="1"/>
        <charset val="204"/>
      </rPr>
      <t xml:space="preserve"> - ставка за единицу максимальной мощности для определения платы за технологическое присоединение к электрическим сетям на осуществление мероприятий по строительству кабельных линий в расчете на 1 кВт максимальной мощности, указанной в заявке на технологическое присоединение (без НДС в текущих ценах):</t>
    </r>
  </si>
  <si>
    <t>в траншеях многожильным кабелем</t>
  </si>
  <si>
    <t>резиновая и пластмассовая</t>
  </si>
  <si>
    <t>бумажная</t>
  </si>
  <si>
    <t>от 200 до 500 мм2</t>
  </si>
  <si>
    <t>в траншеях одножильным кабелем</t>
  </si>
  <si>
    <r>
      <t>от 200 до 500 мм</t>
    </r>
    <r>
      <rPr>
        <vertAlign val="superscript"/>
        <sz val="9"/>
        <rFont val="Times New Roman"/>
        <family val="1"/>
        <charset val="204"/>
      </rPr>
      <t>2</t>
    </r>
  </si>
  <si>
    <t>методом горизонтально направленного бурения одножильным кабелем</t>
  </si>
  <si>
    <t>для территориях, не относящихся к территориям городских населенных пунктов</t>
  </si>
  <si>
    <r>
      <t>до 50 мм</t>
    </r>
    <r>
      <rPr>
        <vertAlign val="superscript"/>
        <sz val="9"/>
        <rFont val="Times New Roman"/>
        <family val="1"/>
        <charset val="204"/>
      </rPr>
      <t>2</t>
    </r>
  </si>
  <si>
    <r>
      <t>С</t>
    </r>
    <r>
      <rPr>
        <b/>
        <vertAlign val="subscript"/>
        <sz val="9"/>
        <rFont val="Times New Roman"/>
        <family val="1"/>
        <charset val="204"/>
      </rPr>
      <t>4</t>
    </r>
    <r>
      <rPr>
        <b/>
        <sz val="9"/>
        <rFont val="Times New Roman"/>
        <family val="1"/>
        <charset val="204"/>
      </rPr>
      <t xml:space="preserve"> </t>
    </r>
    <r>
      <rPr>
        <b/>
        <vertAlign val="superscript"/>
        <sz val="9"/>
        <rFont val="Times New Roman"/>
        <family val="1"/>
        <charset val="204"/>
      </rPr>
      <t>мах</t>
    </r>
    <r>
      <rPr>
        <b/>
        <sz val="9"/>
        <rFont val="Times New Roman"/>
        <family val="1"/>
        <charset val="204"/>
      </rPr>
      <t xml:space="preserve"> - ставка за единицу максимальной мощности для определения платы за технологическое присоединение к электрическим сетям на осуществление мероприятий по строительству пунктов секционирования  в расчете на 1 кВт максимальной мощности, указанной в заявке на технологическое присоединение (без НДС в текущих ценах):</t>
    </r>
  </si>
  <si>
    <t xml:space="preserve">Распределитльный пункт </t>
  </si>
  <si>
    <r>
      <rPr>
        <b/>
        <sz val="11"/>
        <rFont val="Times New Roman"/>
        <family val="1"/>
        <charset val="204"/>
      </rPr>
      <t>С</t>
    </r>
    <r>
      <rPr>
        <b/>
        <vertAlign val="subscript"/>
        <sz val="11"/>
        <color theme="1"/>
        <rFont val="Times New Roman"/>
        <family val="1"/>
        <charset val="204"/>
      </rPr>
      <t>5</t>
    </r>
    <r>
      <rPr>
        <b/>
        <vertAlign val="superscript"/>
        <sz val="11"/>
        <color theme="1"/>
        <rFont val="Times New Roman"/>
        <family val="1"/>
        <charset val="204"/>
      </rPr>
      <t xml:space="preserve"> мах</t>
    </r>
    <r>
      <rPr>
        <b/>
        <sz val="11"/>
        <color theme="1"/>
        <rFont val="Times New Roman"/>
        <family val="1"/>
        <charset val="204"/>
      </rPr>
      <t>- ставка за единицу максимальной мощности для определения платы за технологическое присоединение к электрическим сетям на осуществление мероприятий на строительство трансформаторных подстанций, за исключением распределительных трансформаторных подстанций  в расчете на 1 кВт  (без НДС в текущих ценах)</t>
    </r>
  </si>
  <si>
    <t>однотрансформаторные</t>
  </si>
  <si>
    <t>от 100 до 250 кВА включительно</t>
  </si>
  <si>
    <t>руб/кВт</t>
  </si>
  <si>
    <t>от 250 до 500 кВА включительно</t>
  </si>
  <si>
    <t>от 500 до 900 кВА включительно</t>
  </si>
  <si>
    <t>двухтрансформаторные</t>
  </si>
  <si>
    <t>по постоянной схеме электроснабжения</t>
  </si>
  <si>
    <t>по временной схеме электроснабжения</t>
  </si>
  <si>
    <r>
      <t>С</t>
    </r>
    <r>
      <rPr>
        <b/>
        <vertAlign val="subscript"/>
        <sz val="11"/>
        <color theme="1"/>
        <rFont val="Times New Roman"/>
        <family val="1"/>
        <charset val="204"/>
      </rPr>
      <t xml:space="preserve">2 - </t>
    </r>
    <r>
      <rPr>
        <b/>
        <sz val="11"/>
        <color theme="1"/>
        <rFont val="Times New Roman"/>
        <family val="1"/>
        <charset val="204"/>
      </rPr>
      <t xml:space="preserve"> стандаризированная тарифная ставка на покрытие расходов сетевой организации на строительство воздушных линий электропередачи на железобетонных опорах в расчете на 1 км линии (без НДС в текущих ценах)</t>
    </r>
  </si>
  <si>
    <r>
      <t>С</t>
    </r>
    <r>
      <rPr>
        <b/>
        <vertAlign val="subscript"/>
        <sz val="11"/>
        <color theme="1"/>
        <rFont val="Times New Roman"/>
        <family val="1"/>
        <charset val="204"/>
      </rPr>
      <t xml:space="preserve">3 </t>
    </r>
    <r>
      <rPr>
        <b/>
        <sz val="11"/>
        <color theme="1"/>
        <rFont val="Times New Roman"/>
        <family val="1"/>
        <charset val="204"/>
      </rPr>
      <t>- стандаризированная тарифная ставка на покрытие расходов сетевой организации  на строительство кабельных линий электропередачи в расчете на 1 км линии (без НДС в текущих ценах)</t>
    </r>
  </si>
  <si>
    <r>
      <t>С</t>
    </r>
    <r>
      <rPr>
        <b/>
        <vertAlign val="subscript"/>
        <sz val="11"/>
        <color theme="1"/>
        <rFont val="Times New Roman"/>
        <family val="1"/>
        <charset val="204"/>
      </rPr>
      <t>4</t>
    </r>
    <r>
      <rPr>
        <b/>
        <sz val="11"/>
        <color theme="1"/>
        <rFont val="Times New Roman"/>
        <family val="1"/>
        <charset val="204"/>
      </rPr>
      <t>- стандаризированная тарифная ставка на покрытие расходов сетевой организации на строительство пунктов секционирования  в расчете на 1 шт  (без НДС в текущих ценах)</t>
    </r>
  </si>
  <si>
    <t>руб/шт.</t>
  </si>
  <si>
    <r>
      <t>С</t>
    </r>
    <r>
      <rPr>
        <b/>
        <vertAlign val="subscript"/>
        <sz val="11"/>
        <color theme="1"/>
        <rFont val="Times New Roman"/>
        <family val="1"/>
        <charset val="204"/>
      </rPr>
      <t>5</t>
    </r>
    <r>
      <rPr>
        <b/>
        <sz val="11"/>
        <color theme="1"/>
        <rFont val="Times New Roman"/>
        <family val="1"/>
        <charset val="204"/>
      </rPr>
      <t>- стандаризированная тарифная ставка на покрытие расходов сетевой организации на строительство трансформаторных подстанций, за исключением распределительных трансформаторных подстанций  в расчете на 1 кВт  (без НДС в текущих ценах)</t>
    </r>
  </si>
  <si>
    <t>Отдельно указаываются ставки  (в соответствии с решением регулирующего органа):</t>
  </si>
  <si>
    <t>Стандартизированные тарифные ставки на покрытие расходов по мероприятиям технологического присоединения к электрическим сетям сетевой организации для определения платы за технологическое присоединение энергопринимающих устройств Заявителя
на период  с 01.01.2019 г. по 31.12.2019 г. (в текущих ценах)</t>
  </si>
  <si>
    <r>
      <rPr>
        <b/>
        <u/>
        <sz val="11"/>
        <color theme="1"/>
        <rFont val="Times New Roman"/>
        <family val="1"/>
        <charset val="204"/>
      </rPr>
      <t>С1</t>
    </r>
    <r>
      <rPr>
        <sz val="11"/>
        <color theme="1"/>
        <rFont val="Times New Roman"/>
        <family val="1"/>
        <charset val="204"/>
      </rPr>
      <t xml:space="preserve"> - стандартизированная тарифная ставка на покрытие расходов на технологическое присоединение энергопринимающих устройств заявителей, объектов электросетевого хозяйства, принадлежащих сетевым организациям и иным лицам, по мероприятиям, указанных в п. 16 (кроме п.п. "б") Методических указаний,
</t>
    </r>
    <r>
      <rPr>
        <b/>
        <u/>
        <sz val="11"/>
        <color theme="1"/>
        <rFont val="Times New Roman"/>
        <family val="1"/>
        <charset val="204"/>
      </rPr>
      <t>(руб. за одно присоединение)</t>
    </r>
  </si>
  <si>
    <t>Наименование мероприятий</t>
  </si>
  <si>
    <t>Схема электроснабжения</t>
  </si>
  <si>
    <t>Постоянная</t>
  </si>
  <si>
    <t>Временная</t>
  </si>
  <si>
    <t>Стандартизированная тарифная ставка на покрытие расходов, не включающих в себя строительство объектов электросетевого хозяйства, в расчете на одно присоединение</t>
  </si>
  <si>
    <t>Подготовка и выдача сетевой организацией технических условий (ТУ) Заявителю</t>
  </si>
  <si>
    <t>Проверка сетевой организацией выполнения Заявителем ТУ (включая процедуры, предусмотренные подпунктами "г" - "е" пункта 7 Правил ТП)</t>
  </si>
  <si>
    <r>
      <rPr>
        <b/>
        <sz val="11"/>
        <color theme="1"/>
        <rFont val="Times New Roman"/>
        <family val="1"/>
        <charset val="204"/>
      </rPr>
      <t>С2</t>
    </r>
    <r>
      <rPr>
        <sz val="11"/>
        <color theme="1"/>
        <rFont val="Times New Roman"/>
        <family val="1"/>
        <charset val="204"/>
      </rPr>
      <t xml:space="preserve"> - стандартизированная тарифная ставка на покрытие расходов сетевой организации на строительство </t>
    </r>
    <r>
      <rPr>
        <b/>
        <u/>
        <sz val="11"/>
        <color theme="1"/>
        <rFont val="Times New Roman"/>
        <family val="1"/>
        <charset val="204"/>
      </rPr>
      <t>воздушных линий</t>
    </r>
    <r>
      <rPr>
        <sz val="11"/>
        <color theme="1"/>
        <rFont val="Times New Roman"/>
        <family val="1"/>
        <charset val="204"/>
      </rPr>
      <t xml:space="preserve"> электропередачи </t>
    </r>
    <r>
      <rPr>
        <sz val="11"/>
        <color theme="1"/>
        <rFont val="Times New Roman"/>
        <family val="1"/>
        <charset val="204"/>
      </rPr>
      <t xml:space="preserve">в расчете на 1 км линий
</t>
    </r>
    <r>
      <rPr>
        <b/>
        <u/>
        <sz val="11"/>
        <color theme="1"/>
        <rFont val="Times New Roman"/>
        <family val="1"/>
        <charset val="204"/>
      </rPr>
      <t>(руб./км)</t>
    </r>
  </si>
  <si>
    <t>Сечение провода, мм2</t>
  </si>
  <si>
    <t>Для энергопринимающих устройств максимальной мощностью до 670 кВт</t>
  </si>
  <si>
    <t>алюминевый</t>
  </si>
  <si>
    <t>неизолированный</t>
  </si>
  <si>
    <r>
      <rPr>
        <b/>
        <sz val="11"/>
        <color theme="1"/>
        <rFont val="Times New Roman"/>
        <family val="1"/>
        <charset val="204"/>
      </rPr>
      <t>С5</t>
    </r>
    <r>
      <rPr>
        <sz val="11"/>
        <color theme="1"/>
        <rFont val="Times New Roman"/>
        <family val="1"/>
        <charset val="204"/>
      </rPr>
      <t xml:space="preserve"> - стандартизированная тарифная ставка на покрытие расходов сетевой организации на строительство </t>
    </r>
    <r>
      <rPr>
        <b/>
        <u/>
        <sz val="11"/>
        <color theme="1"/>
        <rFont val="Times New Roman"/>
        <family val="1"/>
        <charset val="204"/>
      </rPr>
      <t>трансформаторных подстанций</t>
    </r>
    <r>
      <rPr>
        <sz val="11"/>
        <color theme="1"/>
        <rFont val="Times New Roman"/>
        <family val="1"/>
        <charset val="204"/>
      </rPr>
      <t xml:space="preserve"> (ТП), за исключением распределительных трансформаторных подстанций (РТП), с уровнем напряжения </t>
    </r>
    <r>
      <rPr>
        <b/>
        <u/>
        <sz val="11"/>
        <color theme="1"/>
        <rFont val="Times New Roman"/>
        <family val="1"/>
        <charset val="204"/>
      </rPr>
      <t>до 35 кВ</t>
    </r>
    <r>
      <rPr>
        <sz val="11"/>
        <color theme="1"/>
        <rFont val="Times New Roman"/>
        <family val="1"/>
        <charset val="204"/>
      </rPr>
      <t xml:space="preserve">
</t>
    </r>
    <r>
      <rPr>
        <b/>
        <u/>
        <sz val="11"/>
        <color theme="1"/>
        <rFont val="Times New Roman"/>
        <family val="1"/>
        <charset val="204"/>
      </rPr>
      <t>(руб./кВт)</t>
    </r>
  </si>
  <si>
    <t>Ставки за единицу максимальной мощности, определяющие размер платы за технологическое присоединение
к распределительным электрическим сетям территориальной сетевой организации на уровне напряжение ниже 35 кВ
и максимальной мощностью энергопримающих устройств Заявителя менее 8 900 кВт,
на период  с 01.01.2019 г. по 31.12.2019 г.</t>
  </si>
  <si>
    <r>
      <rPr>
        <b/>
        <u/>
        <sz val="11"/>
        <color theme="1"/>
        <rFont val="Times New Roman"/>
        <family val="1"/>
        <charset val="204"/>
      </rPr>
      <t>С1 maxN</t>
    </r>
    <r>
      <rPr>
        <sz val="11"/>
        <color theme="1"/>
        <rFont val="Times New Roman"/>
        <family val="1"/>
        <charset val="204"/>
      </rPr>
      <t xml:space="preserve"> - ставки за единицу максимальной мощности для определения платы за технологическое присоединение к электрическим сетям на уровне напряжения ниже 35 кВ и максимальной мощностью энергопримающих устройств Заявителя менее 8 900 кВт на осуществление мероприятий, предусмотренных пунктом 16 (за исключением подпункта "б") Методических указаний,
</t>
    </r>
    <r>
      <rPr>
        <b/>
        <u/>
        <sz val="11"/>
        <color theme="1"/>
        <rFont val="Times New Roman"/>
        <family val="1"/>
        <charset val="204"/>
      </rPr>
      <t>(руб./кВт)</t>
    </r>
  </si>
  <si>
    <t>Ставки за единицу максимальной мощности для определения платы за технологическое присоединение на осуществление мероприятий, не включающих в себя строительство объектов электросетевого хозяйства, в расчете на 1 кВт максимальной мощности</t>
  </si>
  <si>
    <r>
      <rPr>
        <b/>
        <u/>
        <sz val="11"/>
        <color theme="1"/>
        <rFont val="Times New Roman"/>
        <family val="1"/>
        <charset val="204"/>
      </rPr>
      <t>С2maxN</t>
    </r>
    <r>
      <rPr>
        <sz val="11"/>
        <color theme="1"/>
        <rFont val="Times New Roman"/>
        <family val="1"/>
        <charset val="204"/>
      </rPr>
      <t xml:space="preserve"> - ставки за единицу максимальной мощности для определения платы за технологическое присоединение к электрическим сетям на уровне напряжения ниже 35 кВ и максимальной мощностью энергопримающих устройств Заявителя менее 8 900 кВт на осуществление мероприятий </t>
    </r>
    <r>
      <rPr>
        <b/>
        <u/>
        <sz val="11"/>
        <color theme="1"/>
        <rFont val="Times New Roman"/>
        <family val="1"/>
        <charset val="204"/>
      </rPr>
      <t>по строительству воздушных линий</t>
    </r>
    <r>
      <rPr>
        <sz val="11"/>
        <color theme="1"/>
        <rFont val="Times New Roman"/>
        <family val="1"/>
        <charset val="204"/>
      </rPr>
      <t xml:space="preserve"> (хозяйственным способом),
</t>
    </r>
    <r>
      <rPr>
        <b/>
        <u/>
        <sz val="11"/>
        <color theme="1"/>
        <rFont val="Times New Roman"/>
        <family val="1"/>
        <charset val="204"/>
      </rPr>
      <t>(руб./кВт)</t>
    </r>
  </si>
  <si>
    <r>
      <rPr>
        <b/>
        <u/>
        <sz val="11"/>
        <color theme="1"/>
        <rFont val="Times New Roman"/>
        <family val="1"/>
        <charset val="204"/>
      </rPr>
      <t>С5maxN</t>
    </r>
    <r>
      <rPr>
        <sz val="11"/>
        <color theme="1"/>
        <rFont val="Times New Roman"/>
        <family val="1"/>
        <charset val="204"/>
      </rPr>
      <t xml:space="preserve"> -  ставки за единицу максимальной мощности для определения платы за технологическое присоединение к электрическим сетям на уровне напряжения ниже 35 кВ и максимальной мощностью энергопримающих устройств Заявителя менее 8 900 кВт на осуществление мероприятий </t>
    </r>
    <r>
      <rPr>
        <b/>
        <u/>
        <sz val="11"/>
        <color theme="1"/>
        <rFont val="Times New Roman"/>
        <family val="1"/>
        <charset val="204"/>
      </rPr>
      <t>по строительству трансформаторных подстанций</t>
    </r>
    <r>
      <rPr>
        <sz val="11"/>
        <color theme="1"/>
        <rFont val="Times New Roman"/>
        <family val="1"/>
        <charset val="204"/>
      </rPr>
      <t xml:space="preserve"> (ТП), за исключением распределительных трансформаторных подстанций (РТП), распределительных трансформаторных подстанций (РТП) с уровнем напряжения до 35 кВ, подстанций уровнем напряжения 35 кВ и выше (ПС), (хозяйственным способом),
</t>
    </r>
    <r>
      <rPr>
        <b/>
        <u/>
        <sz val="11"/>
        <color theme="1"/>
        <rFont val="Times New Roman"/>
        <family val="1"/>
        <charset val="204"/>
      </rPr>
      <t>(руб./кВт)</t>
    </r>
  </si>
  <si>
    <t>Филиал ПАО "МРСК Юга"-"Ростовэнерго"</t>
  </si>
  <si>
    <t xml:space="preserve"> Ставка за единицу максимальной мощности / Стандартизированная тарифная ставка </t>
  </si>
  <si>
    <t xml:space="preserve"> Ставка за единицу максимальной мощности* / Стандартизированная тарифная ставка (временная схема) **</t>
  </si>
  <si>
    <t xml:space="preserve"> Ставка за единицу максимальной мощности* / Стандартизированная тарифная ставка (постоянная схема) **</t>
  </si>
  <si>
    <t>руб.* количество членов / присоединение</t>
  </si>
  <si>
    <r>
      <t>С1</t>
    </r>
    <r>
      <rPr>
        <vertAlign val="superscript"/>
        <sz val="11"/>
        <color theme="1"/>
        <rFont val="Times New Roman"/>
        <family val="1"/>
        <charset val="204"/>
      </rPr>
      <t>maxN</t>
    </r>
    <r>
      <rPr>
        <sz val="11"/>
        <color theme="1"/>
        <rFont val="Times New Roman"/>
        <family val="1"/>
        <charset val="204"/>
      </rPr>
      <t xml:space="preserve"> Ставки за единицу максимальной мощности </t>
    </r>
  </si>
  <si>
    <r>
      <t>С1.1</t>
    </r>
    <r>
      <rPr>
        <vertAlign val="superscript"/>
        <sz val="11"/>
        <rFont val="Times New Roman"/>
        <family val="1"/>
        <charset val="204"/>
      </rPr>
      <t>maxN</t>
    </r>
    <r>
      <rPr>
        <sz val="11"/>
        <rFont val="Times New Roman"/>
        <family val="1"/>
        <charset val="204"/>
      </rPr>
      <t xml:space="preserve"> Подготовка и выдача сетевой организацией технических условий Заявителю (ТУ)</t>
    </r>
  </si>
  <si>
    <r>
      <t>С1.2</t>
    </r>
    <r>
      <rPr>
        <vertAlign val="superscript"/>
        <sz val="11"/>
        <rFont val="Times New Roman"/>
        <family val="1"/>
        <charset val="204"/>
      </rPr>
      <t>maxN</t>
    </r>
    <r>
      <rPr>
        <sz val="11"/>
        <rFont val="Times New Roman"/>
        <family val="1"/>
        <charset val="204"/>
      </rPr>
      <t xml:space="preserve"> Проверка сетевой организацией выполнения Заявителем ТУ</t>
    </r>
  </si>
  <si>
    <r>
      <t>С2</t>
    </r>
    <r>
      <rPr>
        <b/>
        <vertAlign val="superscript"/>
        <sz val="11"/>
        <rFont val="Times New Roman"/>
        <family val="1"/>
        <charset val="204"/>
      </rPr>
      <t>maxN</t>
    </r>
    <r>
      <rPr>
        <b/>
        <sz val="11"/>
        <rFont val="Times New Roman"/>
        <family val="1"/>
        <charset val="204"/>
      </rPr>
      <t xml:space="preserve">  строительство воздушных линий</t>
    </r>
  </si>
  <si>
    <r>
      <t xml:space="preserve">С3.1 </t>
    </r>
    <r>
      <rPr>
        <b/>
        <vertAlign val="superscript"/>
        <sz val="11"/>
        <rFont val="Times New Roman"/>
        <family val="1"/>
        <charset val="204"/>
      </rPr>
      <t xml:space="preserve">maxN </t>
    </r>
    <r>
      <rPr>
        <b/>
        <sz val="11"/>
        <rFont val="Times New Roman"/>
        <family val="1"/>
        <charset val="204"/>
      </rPr>
      <t>строительство кабельных линий</t>
    </r>
  </si>
  <si>
    <r>
      <t>С3.2</t>
    </r>
    <r>
      <rPr>
        <b/>
        <vertAlign val="superscript"/>
        <sz val="11"/>
        <rFont val="Times New Roman"/>
        <family val="1"/>
        <charset val="204"/>
      </rPr>
      <t>maxN</t>
    </r>
    <r>
      <rPr>
        <b/>
        <sz val="11"/>
        <rFont val="Times New Roman"/>
        <family val="1"/>
        <charset val="204"/>
      </rPr>
      <t xml:space="preserve"> строительство кабельных линий методом горизонтально-направленного бурения</t>
    </r>
  </si>
  <si>
    <r>
      <t>С4.1</t>
    </r>
    <r>
      <rPr>
        <b/>
        <vertAlign val="superscript"/>
        <sz val="11"/>
        <rFont val="Times New Roman"/>
        <family val="1"/>
        <charset val="204"/>
      </rPr>
      <t>maxN</t>
    </r>
    <r>
      <rPr>
        <b/>
        <sz val="11"/>
        <rFont val="Times New Roman"/>
        <family val="1"/>
        <charset val="204"/>
      </rPr>
      <t xml:space="preserve"> строительство пунктов секционирования (реклоузеров)</t>
    </r>
  </si>
  <si>
    <r>
      <t>С4.2</t>
    </r>
    <r>
      <rPr>
        <b/>
        <vertAlign val="superscript"/>
        <sz val="11"/>
        <rFont val="Times New Roman"/>
        <family val="1"/>
        <charset val="204"/>
      </rPr>
      <t xml:space="preserve">maxN </t>
    </r>
    <r>
      <rPr>
        <b/>
        <sz val="11"/>
        <rFont val="Times New Roman"/>
        <family val="1"/>
        <charset val="204"/>
      </rPr>
      <t>строительство пунктов секционирования (распределительных пунктов на 8 ячеек)</t>
    </r>
  </si>
  <si>
    <r>
      <t>С4.3</t>
    </r>
    <r>
      <rPr>
        <b/>
        <vertAlign val="superscript"/>
        <sz val="11"/>
        <rFont val="Times New Roman"/>
        <family val="1"/>
        <charset val="204"/>
      </rPr>
      <t>maxN</t>
    </r>
    <r>
      <rPr>
        <b/>
        <sz val="11"/>
        <rFont val="Times New Roman"/>
        <family val="1"/>
        <charset val="204"/>
      </rPr>
      <t xml:space="preserve"> строительство пунктов секционирования (распределительных пунктов на 16 ячеек)</t>
    </r>
  </si>
  <si>
    <r>
      <t>С4.4</t>
    </r>
    <r>
      <rPr>
        <b/>
        <vertAlign val="superscript"/>
        <sz val="11"/>
        <rFont val="Times New Roman"/>
        <family val="1"/>
        <charset val="204"/>
      </rPr>
      <t xml:space="preserve">maxN </t>
    </r>
    <r>
      <rPr>
        <b/>
        <sz val="11"/>
        <rFont val="Times New Roman"/>
        <family val="1"/>
        <charset val="204"/>
      </rPr>
      <t>строительство пунктов секционирования (распределительных пунктов, переключательных пунктов)</t>
    </r>
  </si>
  <si>
    <r>
      <t>С5</t>
    </r>
    <r>
      <rPr>
        <b/>
        <vertAlign val="superscript"/>
        <sz val="11"/>
        <rFont val="Times New Roman"/>
        <family val="1"/>
        <charset val="204"/>
      </rPr>
      <t xml:space="preserve">maxN </t>
    </r>
    <r>
      <rPr>
        <b/>
        <sz val="11"/>
        <rFont val="Times New Roman"/>
        <family val="1"/>
        <charset val="204"/>
      </rPr>
      <t>строительство трансформаторных подстанций (ТП),за исключением распределительных трансформаторных подстанций (РТП) с уровнем напряжения до 35 кВ</t>
    </r>
  </si>
  <si>
    <r>
      <t>С6</t>
    </r>
    <r>
      <rPr>
        <b/>
        <vertAlign val="superscript"/>
        <sz val="11"/>
        <rFont val="Times New Roman"/>
        <family val="1"/>
        <charset val="204"/>
      </rPr>
      <t>maxN</t>
    </r>
    <r>
      <rPr>
        <b/>
        <sz val="11"/>
        <rFont val="Times New Roman"/>
        <family val="1"/>
        <charset val="204"/>
      </rPr>
      <t xml:space="preserve"> строительство распределительных трансформаторных подстанций (РТП) с уровнем напряжения до 35 кВ</t>
    </r>
  </si>
  <si>
    <r>
      <t>С7</t>
    </r>
    <r>
      <rPr>
        <b/>
        <vertAlign val="superscript"/>
        <sz val="11"/>
        <rFont val="Times New Roman"/>
        <family val="1"/>
        <charset val="204"/>
      </rPr>
      <t xml:space="preserve">maxN </t>
    </r>
    <r>
      <rPr>
        <b/>
        <sz val="11"/>
        <rFont val="Times New Roman"/>
        <family val="1"/>
        <charset val="204"/>
      </rPr>
      <t xml:space="preserve"> строительство центров питания подстанций классом напряжения 35 кВ и выше</t>
    </r>
  </si>
  <si>
    <r>
      <t xml:space="preserve">Ставки ПТП за единицу максимальной мощности </t>
    </r>
    <r>
      <rPr>
        <b/>
        <sz val="11"/>
        <color theme="1"/>
        <rFont val="Times New Roman"/>
        <family val="1"/>
        <charset val="204"/>
      </rPr>
      <t>не более 150 кВт</t>
    </r>
  </si>
  <si>
    <r>
      <t>С1.1</t>
    </r>
    <r>
      <rPr>
        <vertAlign val="superscript"/>
        <sz val="9"/>
        <rFont val="Times New Roman"/>
        <family val="1"/>
        <charset val="204"/>
      </rPr>
      <t xml:space="preserve">maxN </t>
    </r>
    <r>
      <rPr>
        <sz val="9"/>
        <rFont val="Times New Roman"/>
        <family val="1"/>
        <charset val="204"/>
      </rPr>
      <t xml:space="preserve"> Подготовка и выдача сетевой организацией технических условий Заявителю (ТУ)</t>
    </r>
  </si>
  <si>
    <r>
      <t>С1.2</t>
    </r>
    <r>
      <rPr>
        <vertAlign val="superscript"/>
        <sz val="9"/>
        <rFont val="Times New Roman"/>
        <family val="1"/>
        <charset val="204"/>
      </rPr>
      <t>maxN</t>
    </r>
    <r>
      <rPr>
        <sz val="9"/>
        <rFont val="Times New Roman"/>
        <family val="1"/>
        <charset val="204"/>
      </rPr>
      <t xml:space="preserve">  Проверка сетевой организацией выполнения Заявителем ТУ</t>
    </r>
  </si>
  <si>
    <r>
      <t>С2</t>
    </r>
    <r>
      <rPr>
        <b/>
        <vertAlign val="superscript"/>
        <sz val="11"/>
        <rFont val="Times New Roman"/>
        <family val="1"/>
        <charset val="204"/>
      </rPr>
      <t xml:space="preserve">maxN </t>
    </r>
    <r>
      <rPr>
        <b/>
        <sz val="11"/>
        <rFont val="Times New Roman"/>
        <family val="1"/>
        <charset val="204"/>
      </rPr>
      <t>строительство воздушных линий</t>
    </r>
  </si>
  <si>
    <r>
      <t xml:space="preserve">С3.1 </t>
    </r>
    <r>
      <rPr>
        <b/>
        <vertAlign val="superscript"/>
        <sz val="11"/>
        <rFont val="Times New Roman"/>
        <family val="1"/>
        <charset val="204"/>
      </rPr>
      <t>maxN</t>
    </r>
    <r>
      <rPr>
        <b/>
        <sz val="11"/>
        <rFont val="Times New Roman"/>
        <family val="1"/>
        <charset val="204"/>
      </rPr>
      <t>строительство кабельных линий</t>
    </r>
  </si>
  <si>
    <r>
      <t>С4</t>
    </r>
    <r>
      <rPr>
        <b/>
        <vertAlign val="superscript"/>
        <sz val="11"/>
        <rFont val="Times New Roman"/>
        <family val="1"/>
        <charset val="204"/>
      </rPr>
      <t xml:space="preserve">maxN </t>
    </r>
    <r>
      <rPr>
        <b/>
        <sz val="11"/>
        <rFont val="Times New Roman"/>
        <family val="1"/>
        <charset val="204"/>
      </rPr>
      <t>строительство пунктов секционирования (реклоузеров, РП - распределительных пунктов, ПП-переключательных пунктов):</t>
    </r>
  </si>
  <si>
    <r>
      <t xml:space="preserve">Ставки ПТП за единицу максимальной мощности </t>
    </r>
    <r>
      <rPr>
        <b/>
        <sz val="11"/>
        <color theme="1"/>
        <rFont val="Times New Roman"/>
        <family val="1"/>
        <charset val="204"/>
      </rPr>
      <t>более 150 кВт</t>
    </r>
  </si>
  <si>
    <r>
      <t>С1.1</t>
    </r>
    <r>
      <rPr>
        <vertAlign val="superscript"/>
        <sz val="11"/>
        <rFont val="Times New Roman"/>
        <family val="1"/>
        <charset val="204"/>
      </rPr>
      <t xml:space="preserve">maxN </t>
    </r>
    <r>
      <rPr>
        <sz val="11"/>
        <rFont val="Times New Roman"/>
        <family val="1"/>
        <charset val="204"/>
      </rPr>
      <t xml:space="preserve"> Подготовка и выдача сетевой организацией технических условий Заявителю (ТУ)</t>
    </r>
  </si>
  <si>
    <r>
      <t>С1.2</t>
    </r>
    <r>
      <rPr>
        <vertAlign val="superscript"/>
        <sz val="11"/>
        <rFont val="Times New Roman"/>
        <family val="1"/>
        <charset val="204"/>
      </rPr>
      <t>maxN</t>
    </r>
    <r>
      <rPr>
        <sz val="11"/>
        <rFont val="Times New Roman"/>
        <family val="1"/>
        <charset val="204"/>
      </rPr>
      <t xml:space="preserve">  Проверка сетевой организацией выполнения Заявителем ТУ</t>
    </r>
  </si>
  <si>
    <r>
      <t>С2</t>
    </r>
    <r>
      <rPr>
        <b/>
        <vertAlign val="superscript"/>
        <sz val="11"/>
        <rFont val="Times New Roman"/>
        <family val="1"/>
        <charset val="204"/>
      </rPr>
      <t>maxN</t>
    </r>
    <r>
      <rPr>
        <b/>
        <sz val="11"/>
        <rFont val="Times New Roman"/>
        <family val="1"/>
        <charset val="204"/>
      </rPr>
      <t xml:space="preserve"> строительство воздушных линий</t>
    </r>
  </si>
  <si>
    <t>С4.2maxN строительство пунктов секционирования (распределительных пунктов на 8 ячеек)</t>
  </si>
  <si>
    <r>
      <t>С5</t>
    </r>
    <r>
      <rPr>
        <b/>
        <vertAlign val="superscript"/>
        <sz val="11"/>
        <rFont val="Times New Roman"/>
        <family val="1"/>
        <charset val="204"/>
      </rPr>
      <t xml:space="preserve">maxN </t>
    </r>
    <r>
      <rPr>
        <b/>
        <sz val="11"/>
        <rFont val="Times New Roman"/>
        <family val="1"/>
        <charset val="204"/>
      </rPr>
      <t>строительство трансформаторных подстанций (ТП), за исключением распределительных трансформаторных подстанций (РТП) с уровнем напряжения до 35 кВ</t>
    </r>
  </si>
  <si>
    <r>
      <t>С1</t>
    </r>
    <r>
      <rPr>
        <vertAlign val="superscript"/>
        <sz val="11"/>
        <color theme="1"/>
        <rFont val="Times New Roman"/>
        <family val="1"/>
        <charset val="204"/>
      </rPr>
      <t>maxN</t>
    </r>
    <r>
      <rPr>
        <sz val="11"/>
        <color theme="1"/>
        <rFont val="Times New Roman"/>
        <family val="1"/>
        <charset val="204"/>
      </rPr>
      <t xml:space="preserve"> Ставки ПТП за единицу максимальной мощности </t>
    </r>
    <r>
      <rPr>
        <b/>
        <sz val="11"/>
        <color theme="1"/>
        <rFont val="Times New Roman"/>
        <family val="1"/>
        <charset val="204"/>
      </rPr>
      <t>более 670 кВт</t>
    </r>
  </si>
  <si>
    <t>строительство трансформаторных подстанций (ТП),за исключением распределительных трансформаторных подстанций (РТП) с уровнем напряжения до 35 кВ</t>
  </si>
  <si>
    <t>строительство распределительных трансформаторных подстанций (РТП) с уровнем напряжения до 35 кВ</t>
  </si>
  <si>
    <t xml:space="preserve">не более 150 кВт </t>
  </si>
  <si>
    <t>С1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за исключением мероприятий, связанных со строительством "последней мили" и разработкой организацией проектной документации, в том числе ставки на покрытие расходов по отдельным мероприятиям:</t>
  </si>
  <si>
    <t>Единая на всех уровнях напряжения</t>
  </si>
  <si>
    <t>руб./за одно присоединение</t>
  </si>
  <si>
    <t>С1.1 Подготовка и выдача сетевой организацией технических условий Заявителю (ТУ)</t>
  </si>
  <si>
    <t>С1.2 Проверка сетевой организацией выполнения Заявителем ТУ</t>
  </si>
  <si>
    <t>не более 150 кВт</t>
  </si>
  <si>
    <t>более 150 кВт</t>
  </si>
  <si>
    <t>С2 Стандаризированная тарифная ставка на покрытие расходов на строительство воздушных линий электропередачи в расчете на 1 км линии</t>
  </si>
  <si>
    <t>С2.1 Стандартизированная тарифная ставка на покрытие расходов сетевой организации на строительство воздушных линий электропередачи с алюминиево-стальным проводом сечением 50-95 мм2 на железобетонных опорах, одноцепная, на  i-м уровне напряжения</t>
  </si>
  <si>
    <t>руб/км</t>
  </si>
  <si>
    <t>на территории городских населенных пунктов</t>
  </si>
  <si>
    <t>на территории, не относящейся к территориям городских населенных пунктов</t>
  </si>
  <si>
    <t>С2.2 Стандартизированная тарифная ставка на покрытие расходов сетевой организации на строительство воздушных линий электропередачи с алюминиево-стальным проводом сечением 100-200 мм2 на железобетонных опорах, одноцепная, на  i-м уровне напряжения</t>
  </si>
  <si>
    <t>С3.1 Стандартизированная тарифная ставка на покрытие расходов  на строительство кабельных линий электропередачи в расчете на 1 км линии</t>
  </si>
  <si>
    <t>на территории городских населенных пунктов и на территории, не относящейся к территориям городских населенных пунктов</t>
  </si>
  <si>
    <t>С3.2 Стандартизированная тарифная ставка на покрытие расходов  на строительство кабельных линий электропередачи  методом горизонтально-направленного бурения в расчете на 1 км линии</t>
  </si>
  <si>
    <t>С3.3 Стандартизированная тарифная ставка на покрытие расходов сетевой организации на строительство кабельных линий электропередачи с алюминиевой жилой сечением (3х150/35) мм2, один кабель в траншее</t>
  </si>
  <si>
    <t xml:space="preserve">С3.4 Стандартизированная тарифная ставка на покрытие расходов сетевой организации на строительство кабельных линий электропередачи с алюминиевой жилой сечением (3х150/35) мм2 ,на i-м уровне напряжения методом горизонтально-направленного бурения (прокладка одной пластиковой трубы сечением до 225 мм2 и одного кабеля в трубе) </t>
  </si>
  <si>
    <t>С 3.8 Стандартизированная тарифная ставка на покрытие расходов сетевой организации на строительство кабельных лиинй электропередачи с алюминиевой жилой сечением 240-400 мм2, методом горизонтально-направленного бурения (прокладка 1-ой защитной трубы и в ней три защитных трубы)</t>
  </si>
  <si>
    <t>руб/шт</t>
  </si>
  <si>
    <t>С4.2 Стандартизированная тарифная ставка на покрытие расходов сетевой организации на строительство пунктов секционирования (распределительных пунктов на 8 ячеек)</t>
  </si>
  <si>
    <t>С4.3 Стандартизированная тарифная ставка на покрытие расходов сетевой организации на строительство пукнтов секционирования (распределительных пунктов на 16 ячеек)</t>
  </si>
  <si>
    <t>С4.4 Стандартизированная тарифная ставка на покрытие расходов сетевой организации на строительство пунктов секционирования (распределительных пунктов, переключательных пунктов)</t>
  </si>
  <si>
    <t>** cтавки платы за единицу максимальной мощности и стандартизированные тарифные ставки установлены в текущих ценах 2019 года</t>
  </si>
  <si>
    <t>*** на территории городских населенных пунктов и территории, не относящейся к территориям городских населенных пунктов</t>
  </si>
  <si>
    <r>
      <t>С</t>
    </r>
    <r>
      <rPr>
        <b/>
        <vertAlign val="subscript"/>
        <sz val="11"/>
        <color theme="1"/>
        <rFont val="Times New Roman"/>
        <family val="1"/>
        <charset val="204"/>
      </rPr>
      <t>1</t>
    </r>
    <r>
      <rPr>
        <b/>
        <sz val="11"/>
        <color theme="1"/>
        <rFont val="Times New Roman"/>
        <family val="1"/>
        <charset val="204"/>
      </rPr>
      <t xml:space="preserve"> -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по мероприятиям, указанным в пункте 16 Методических указаний (кроме подпунктов "б") по определению размера платы за технологическое присоединение к электрическим сетям, утвержденных приказом ФАС России от 29 августа 2017 г. № 1135/17, руб./присоединение (в текущих ценах, без НДС)</t>
    </r>
  </si>
  <si>
    <t>Филиал ПАО "МРСК Юга" - "Калмэнерго"</t>
  </si>
  <si>
    <t>0,4 кВ</t>
  </si>
  <si>
    <r>
      <t xml:space="preserve">Ставки ПТП за единицу максимальной мощности </t>
    </r>
    <r>
      <rPr>
        <b/>
        <sz val="11"/>
        <color theme="1"/>
        <rFont val="Times New Roman"/>
        <family val="1"/>
        <charset val="204"/>
      </rPr>
      <t xml:space="preserve">не более 150 кВт </t>
    </r>
  </si>
  <si>
    <t>Стандартизированные тарифные ставки за технологическое присоединение</t>
  </si>
  <si>
    <t>С3.5 Стандартизированная тарифная ставка на покрытие расходов сетевой организации на строительство кабельных линий  электропередачи с алюминиевой жилой сечением (1х400/35) мм2, три кабеля в траншее, на i-м уровне напряжения</t>
  </si>
  <si>
    <t>С4.1 Стандартизированная тарифная ставка на покрытие расходов сетевой организации на строительство пунктов секционирования (реклоузеров)</t>
  </si>
  <si>
    <t>С3.6 Стандартизированная тарифная ставка на покрытие расходов сетевой организации на строительство кабельных линий электропередачи с алюминиевой жилой сечением (1х400/35) мм2, на i-м уровне напряжения методом горизонтально-направленного бурения (прокладка одной пластиковой трубы сечением до 225 мм2 и три кабеля в трубе)</t>
  </si>
  <si>
    <t>С 3.7 Стандартизировананя таирфная ставка на покрытие расходов сетевой оргназации на строительство кабельных линий электропередачи с алюминиевой жилой сечением 240-400 мм2, три одножильных кабеля в траншее</t>
  </si>
  <si>
    <t>С5 Стандартизированная тарифная ставка на покрытие расходов сетевой организации на строительство трансформаторных подстанций (ТП), за исключенением распределительных трансформаторных подстанций (РТП) с уровнем напряжения до 35 кВ</t>
  </si>
  <si>
    <t>С6 Стандартизированная тарифная ставка на покрытие расходов сетевой организации на строительство распределительных трансформаторных подстанций (РТП) с уровнем напряжения до 35 кВ</t>
  </si>
  <si>
    <t>Стандартизированные тарифные ставки платы за технологическое присоединение</t>
  </si>
  <si>
    <t>С3. Стандартизированная тарифная ставка  на покрытие расходов сетевой организации на строительство кабельных линий электропередачи КЛ 0,4 кВ*</t>
  </si>
  <si>
    <t>С3. Стандартизированная тарифная ставка  на покрытие расходов сетевой организации на строительство кабельных линий электропередачи КЛ 6-10 кВ*</t>
  </si>
  <si>
    <t>в траншеях с применением метода горизонтально-направленного бурения</t>
  </si>
  <si>
    <r>
      <t>от 100 до 200 мм</t>
    </r>
    <r>
      <rPr>
        <vertAlign val="superscript"/>
        <sz val="9"/>
        <rFont val="Times New Roman"/>
        <family val="1"/>
        <charset val="204"/>
      </rPr>
      <t>2</t>
    </r>
    <r>
      <rPr>
        <sz val="9"/>
        <rFont val="Times New Roman"/>
        <family val="1"/>
        <charset val="204"/>
      </rPr>
      <t xml:space="preserve"> </t>
    </r>
  </si>
  <si>
    <r>
      <rPr>
        <b/>
        <sz val="11"/>
        <color theme="1"/>
        <rFont val="Times New Roman"/>
        <family val="1"/>
        <charset val="204"/>
      </rPr>
      <t>С2</t>
    </r>
    <r>
      <rPr>
        <sz val="11"/>
        <color theme="1"/>
        <rFont val="Times New Roman"/>
        <family val="1"/>
        <charset val="204"/>
      </rPr>
      <t xml:space="preserve"> - стандартизированная тарифная ставка на покрытие расходов сетевой организации на строительство </t>
    </r>
    <r>
      <rPr>
        <b/>
        <u/>
        <sz val="11"/>
        <color theme="1"/>
        <rFont val="Times New Roman"/>
        <family val="1"/>
        <charset val="204"/>
      </rPr>
      <t>воздушных линий</t>
    </r>
    <r>
      <rPr>
        <sz val="11"/>
        <color theme="1"/>
        <rFont val="Times New Roman"/>
        <family val="1"/>
        <charset val="204"/>
      </rPr>
      <t xml:space="preserve"> электропередачи </t>
    </r>
    <r>
      <rPr>
        <b/>
        <u/>
        <sz val="11"/>
        <color theme="1"/>
        <rFont val="Times New Roman"/>
        <family val="1"/>
        <charset val="204"/>
      </rPr>
      <t>110 кВ</t>
    </r>
    <r>
      <rPr>
        <sz val="11"/>
        <color theme="1"/>
        <rFont val="Times New Roman"/>
        <family val="1"/>
        <charset val="204"/>
      </rPr>
      <t xml:space="preserve"> в расчете на 1 км линий
</t>
    </r>
    <r>
      <rPr>
        <b/>
        <u/>
        <sz val="11"/>
        <color theme="1"/>
        <rFont val="Times New Roman"/>
        <family val="1"/>
        <charset val="204"/>
      </rPr>
      <t>(руб./км)</t>
    </r>
  </si>
  <si>
    <t>Для энергопринимающих устройств максимальной мощностью не менее 8 900 кВт</t>
  </si>
  <si>
    <r>
      <rPr>
        <b/>
        <sz val="11"/>
        <color theme="1"/>
        <rFont val="Times New Roman"/>
        <family val="1"/>
        <charset val="204"/>
      </rPr>
      <t>С7</t>
    </r>
    <r>
      <rPr>
        <sz val="11"/>
        <color theme="1"/>
        <rFont val="Times New Roman"/>
        <family val="1"/>
        <charset val="204"/>
      </rPr>
      <t xml:space="preserve"> - стандартизированная тарифная ставка на покрытие расходов сетевой организации на строительство </t>
    </r>
    <r>
      <rPr>
        <b/>
        <u/>
        <sz val="11"/>
        <color theme="1"/>
        <rFont val="Times New Roman"/>
        <family val="1"/>
        <charset val="204"/>
      </rPr>
      <t>подстанций</t>
    </r>
    <r>
      <rPr>
        <sz val="11"/>
        <color theme="1"/>
        <rFont val="Times New Roman"/>
        <family val="1"/>
        <charset val="204"/>
      </rPr>
      <t xml:space="preserve"> уровнем напряжения </t>
    </r>
    <r>
      <rPr>
        <b/>
        <u/>
        <sz val="11"/>
        <color theme="1"/>
        <rFont val="Times New Roman"/>
        <family val="1"/>
        <charset val="204"/>
      </rPr>
      <t>35 кВ и выше (ПС)</t>
    </r>
    <r>
      <rPr>
        <sz val="11"/>
        <color theme="1"/>
        <rFont val="Times New Roman"/>
        <family val="1"/>
        <charset val="204"/>
      </rPr>
      <t xml:space="preserve">
</t>
    </r>
    <r>
      <rPr>
        <b/>
        <u/>
        <sz val="11"/>
        <color theme="1"/>
        <rFont val="Times New Roman"/>
        <family val="1"/>
        <charset val="204"/>
      </rPr>
      <t>(руб./кВт)</t>
    </r>
  </si>
  <si>
    <t>125 800 кВА</t>
  </si>
  <si>
    <t>ПС 35/110 кВ</t>
  </si>
  <si>
    <t>35 кВ</t>
  </si>
  <si>
    <t>Приказ Комитета тарифного регулирования Волгоградской области от 26.12.2018г. №48/1 (опубликовано:
Официальный интернет-портал 
правовой информации 
Государственная система правовой информации
Номер опубликования:  3401201812280008 
Дата опубликования:  28.12.2018.)   
Приказ Комитета тарифного регулирования Волгоградской области от 20.03.2019 №9/1 (опубликовано:
Официальный интернет-портал 
правовой информации 
Государственная система правовой информации
Номер опубликования:  3401201903220014 
Дата опубликования:  22.03.2019)
Приказ Комитета тарифного регулирования Волгоградской области от 07.06.2019 №18/2 (опубликовано:
Официальный интернет-портал 
правовой информации 
Государственная система правовой информации
Номер опубликования:  3401201906100011 
Дата опубликования:  10.06.2019),
Приказ Комитета тарифного регулирования от 28.06.2019 №21/1 (опубликовано: Официальный интернет-портал 
правовой информации 
 Государственная система правовой информации
Номер опубликования:  3401201907010001 
Дата опубликования: 01.07.2019)</t>
  </si>
  <si>
    <r>
      <t>от 200 до 500 мм</t>
    </r>
    <r>
      <rPr>
        <i/>
        <vertAlign val="superscript"/>
        <sz val="9"/>
        <rFont val="Times New Roman"/>
        <family val="1"/>
        <charset val="204"/>
      </rPr>
      <t>2</t>
    </r>
  </si>
  <si>
    <t>Для энергопринимающих устройств максимальной мощностью свыше 670 кВт</t>
  </si>
  <si>
    <r>
      <rPr>
        <b/>
        <sz val="11"/>
        <color theme="1"/>
        <rFont val="Times New Roman"/>
        <family val="1"/>
        <charset val="204"/>
      </rPr>
      <t>С2maxN</t>
    </r>
    <r>
      <rPr>
        <sz val="11"/>
        <color theme="1"/>
        <rFont val="Times New Roman"/>
        <family val="1"/>
        <charset val="204"/>
      </rPr>
      <t xml:space="preserve"> - ставки за единицу максимальной мощности для определения платы за технологическое присоединение к электрическим сетям на уровне напряжения ниже 35 кВ и максимальной мощностью энергопримающих устройств Заявителя менее 8 900 кВт на осуществление мероприятий по строительству воздушных линий (хозяйственным способом),
</t>
    </r>
    <r>
      <rPr>
        <b/>
        <u/>
        <sz val="11"/>
        <color theme="1"/>
        <rFont val="Times New Roman"/>
        <family val="1"/>
        <charset val="204"/>
      </rPr>
      <t>(руб./кВт)</t>
    </r>
  </si>
  <si>
    <t>Постановление Службы по тарифам Астраханской области от 24.12.2018 № 156 (опубликовано: Сборник законов и нормативных правовых актов №1 от 10.01.2019г.)
Постановление Службы по тарифам Астраханской области от 12.02.2019 № 9 (опубликовано на Официальном интернет-портале правовой информации органов государственной власти Астраханской области: http://pravo-astrobl.ru/document/document-0002201902200001/)
Постановление службы по тарифам Астраханской области от 21.11.2019 № 87 (опубликовано на Официальном интернет-портале правовой информации органов государственной власти Астраханской области:  http://http://pravo-astrobl.ru/document/document-0002201911280016/, сборник законов и нормативных правовых актов № 47 от 28.11.2019г.;)</t>
  </si>
  <si>
    <r>
      <rPr>
        <b/>
        <sz val="11"/>
        <color theme="1"/>
        <rFont val="Times New Roman"/>
        <family val="1"/>
        <charset val="204"/>
      </rPr>
      <t>С3maxN</t>
    </r>
    <r>
      <rPr>
        <sz val="11"/>
        <color theme="1"/>
        <rFont val="Times New Roman"/>
        <family val="1"/>
        <charset val="204"/>
      </rPr>
      <t xml:space="preserve"> - ставки за единицу максимальной мощности для определения платы за технологическое присоединение к электрическим сетям на уровне напряжения 0,4-10кВ и максимальной мощностью энергопримающих устройств Заявителя менее 670 кВт на осуществление мероприятий по строительству кабельных линий (хозяйственным способом),
(руб./кВт)</t>
    </r>
  </si>
  <si>
    <t>Способ прокладки</t>
  </si>
  <si>
    <t>Тип кабеля</t>
  </si>
  <si>
    <t>Для энергопринимающих устройств максимальной мощностью менее 670 кВт</t>
  </si>
  <si>
    <t>многожильный</t>
  </si>
  <si>
    <r>
      <rPr>
        <b/>
        <sz val="11"/>
        <color theme="1"/>
        <rFont val="Times New Roman"/>
        <family val="1"/>
        <charset val="204"/>
      </rPr>
      <t>С3</t>
    </r>
    <r>
      <rPr>
        <sz val="11"/>
        <color theme="1"/>
        <rFont val="Times New Roman"/>
        <family val="1"/>
        <charset val="204"/>
      </rPr>
      <t xml:space="preserve"> - стандартизированная тарифная ставка на покрытие расходов сетевой организации на строительство </t>
    </r>
    <r>
      <rPr>
        <b/>
        <u/>
        <sz val="11"/>
        <color theme="1"/>
        <rFont val="Times New Roman"/>
        <family val="1"/>
        <charset val="204"/>
      </rPr>
      <t>кабельных линий</t>
    </r>
    <r>
      <rPr>
        <sz val="11"/>
        <color theme="1"/>
        <rFont val="Times New Roman"/>
        <family val="1"/>
        <charset val="204"/>
      </rPr>
      <t xml:space="preserve"> электропередачи в расчете на 1 км линий
</t>
    </r>
    <r>
      <rPr>
        <b/>
        <u/>
        <sz val="11"/>
        <color theme="1"/>
        <rFont val="Times New Roman"/>
        <family val="1"/>
        <charset val="204"/>
      </rPr>
      <t>(руб./км)</t>
    </r>
  </si>
  <si>
    <t xml:space="preserve">Приказ Региональной службы по тарифам Республики Калмыкия от 20.12.2018 №100-п/тпэ (опубликован в газете "Хальмг yнн" от 26.12.2018 №236 (18042), а также размещён на сайте http://tarif.kalmregion.ru/dokumenty/prikazy-i-protokoly-pravleniya-rst-rk/) 
Приказ Региональной службы по тарифам Республики Калмыкия от 17.05.2019 №45-п/тпэ "О внесении изменений в приказ Региональной службы по тарифам Республики Калмыкия от 20 декабря 2018г. №100-э/тпэ" (опубликован в газете "Хальмг Yнн" от 21.05.2019г. №84 (18129), а также размещен на сайте http://tarif.kalmregion.ru/dokumenty/prikazy-i-protokoly-pravleniya-rst-rk/)
Приказ Региональной службы по тарифам Республики Калмыкия от 30.08.2019 №67-п/тпэ (опубликован в газете "Хальмг yнн" от  03.09.2019г. №154 (18199), а также размещён на сайте http://tarif.kalmregion.ru/dokumenty/prikazy-i-protokoly-pravleniya-rst-rk/)
Приказ Региональной службы по тарифам Республики Калмыкия от 20.12.2019 №92-п/тпэ "О внесении изменений в приказ Региональной службы по тарифам Республики Калмыкия от 20 декабря 2018г. №100-э/тпэ" (опубликован в газете "Хальмг yнн" от  25.12.2019г. №233 (18278), а также размещён на сайте http://tarif.kalmregion.ru/dokumenty/prikazy-i-protokoly-pravleniya-rst-rk/) </t>
  </si>
  <si>
    <t>С7.1 Стадартизированная тарифная ставка на покрытие расходов сетевой организации на строительство однотрансформаторной подстанции 110/35 кВ трансформаторной мощностью 2,5 МВА</t>
  </si>
  <si>
    <t>С7.2 Стадартизированная тарифная ставка на покрытие расходов сетевой организации на строительство однотрансформаторной подстанции 110/35 кВ трансформаторной мощностью 6.3 МВА</t>
  </si>
  <si>
    <t>С7.3 Стадартизированная тарифная ставка на покрытие расходов сетевой организации на строительство однотрансформаторной подстанции 110/10 кВ трансформаторной мощностью 6,3 МВА</t>
  </si>
  <si>
    <t>С7.4 Стадартизированная тарифная ставка на покрытие расходов сетевой организации на строительство однотрансформаторной подстанции 110/10 кВ трансформаторной мощностью 2x40 МВА</t>
  </si>
  <si>
    <r>
      <rPr>
        <b/>
        <sz val="11"/>
        <color theme="1"/>
        <rFont val="Times New Roman"/>
        <family val="1"/>
        <charset val="204"/>
      </rPr>
      <t>1.</t>
    </r>
    <r>
      <rPr>
        <sz val="11"/>
        <color theme="1"/>
        <rFont val="Times New Roman"/>
        <family val="1"/>
        <charset val="204"/>
      </rPr>
      <t xml:space="preserve"> Постановление Региональной службы по тарифам Ростовской области от 27.12.2018 №89/1                                                                                                                                                                                                                                                                                                                                                                                                                                                                                            Источник публикации: Портал правовой информации Ростовской области http://pravo.donland.ru. Номер опубликования: 6145201812290026, дата опубликования: 29.12.2018.
2. Постановление Региональной службы по тарифам Ростовской области от 26.12.2019 № 71/31     
Источник публикации: Портал правовой информации Ростовской области http://pravo.donland.ru/doc/view/id/%D0%9F%D0%BE%D1%81%D1%82%D0%B0%D0%BD%D0%BE%D0%B2%D0%BB%D0%B5%D0%BD%D0%B8%D0%B5_71_31_31122019_16522
Номер опубликования: 6145201912310026, дата опубликования: 31.12.2019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</si>
</sst>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0.0"/>
    <numFmt numFmtId="166" formatCode="#,##0.00;[Red]\-#,##0.00;_(* &quot;-&quot;??_)"/>
    <numFmt numFmtId="167" formatCode="#,##0.00;[Red]#,##0.00"/>
  </numFmts>
  <fonts count="44" x14ac:knownFonts="1">
    <font>
      <sz val="10"/>
      <name val="Arial Cyr"/>
      <charset val="204"/>
    </font>
    <font>
      <sz val="11"/>
      <color theme="1"/>
      <name val="Calibri"/>
      <family val="2"/>
      <charset val="204"/>
      <scheme val="minor"/>
    </font>
    <font>
      <sz val="11"/>
      <color theme="1"/>
      <name val="Calibri"/>
      <family val="2"/>
      <charset val="204"/>
      <scheme val="minor"/>
    </font>
    <font>
      <sz val="11"/>
      <color indexed="8"/>
      <name val="Calibri"/>
      <family val="2"/>
      <charset val="204"/>
    </font>
    <font>
      <sz val="11"/>
      <name val="Times New Roman"/>
      <family val="1"/>
      <charset val="204"/>
    </font>
    <font>
      <sz val="12"/>
      <name val="Times New Roman"/>
      <family val="1"/>
      <charset val="204"/>
    </font>
    <font>
      <b/>
      <sz val="12"/>
      <color theme="0"/>
      <name val="Times New Roman"/>
      <family val="1"/>
      <charset val="204"/>
    </font>
    <font>
      <b/>
      <sz val="14"/>
      <name val="Times New Roman"/>
      <family val="1"/>
      <charset val="204"/>
    </font>
    <font>
      <sz val="14"/>
      <name val="Times New Roman"/>
      <family val="1"/>
      <charset val="204"/>
    </font>
    <font>
      <b/>
      <i/>
      <sz val="11"/>
      <name val="Times New Roman"/>
      <family val="1"/>
      <charset val="204"/>
    </font>
    <font>
      <b/>
      <sz val="11"/>
      <name val="Times New Roman"/>
      <family val="1"/>
      <charset val="204"/>
    </font>
    <font>
      <sz val="11"/>
      <color theme="1"/>
      <name val="Times New Roman"/>
      <family val="1"/>
      <charset val="204"/>
    </font>
    <font>
      <sz val="9"/>
      <name val="Times New Roman"/>
      <family val="1"/>
      <charset val="204"/>
    </font>
    <font>
      <b/>
      <sz val="11"/>
      <color theme="1"/>
      <name val="Times New Roman"/>
      <family val="1"/>
      <charset val="204"/>
    </font>
    <font>
      <sz val="10"/>
      <name val="Arial Cyr"/>
      <charset val="204"/>
    </font>
    <font>
      <sz val="11"/>
      <color theme="1"/>
      <name val="Calibri"/>
      <family val="2"/>
      <scheme val="minor"/>
    </font>
    <font>
      <b/>
      <sz val="9"/>
      <name val="Times New Roman"/>
      <family val="1"/>
      <charset val="204"/>
    </font>
    <font>
      <sz val="10"/>
      <name val="Arial"/>
      <family val="2"/>
      <charset val="204"/>
    </font>
    <font>
      <sz val="11"/>
      <name val="Calibri"/>
      <family val="2"/>
      <charset val="204"/>
    </font>
    <font>
      <sz val="11"/>
      <color theme="1"/>
      <name val="Arial"/>
      <family val="2"/>
      <charset val="204"/>
    </font>
    <font>
      <sz val="10"/>
      <color theme="1"/>
      <name val="Arial"/>
      <family val="2"/>
      <charset val="204"/>
    </font>
    <font>
      <sz val="11"/>
      <name val="Arial"/>
      <family val="2"/>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b/>
      <vertAlign val="superscript"/>
      <sz val="10"/>
      <name val="Times New Roman"/>
      <family val="1"/>
      <charset val="204"/>
    </font>
    <font>
      <b/>
      <sz val="10"/>
      <name val="Arial Cyr"/>
      <charset val="204"/>
    </font>
    <font>
      <sz val="14"/>
      <color rgb="FFFF0000"/>
      <name val="Times New Roman"/>
      <family val="1"/>
      <charset val="204"/>
    </font>
    <font>
      <b/>
      <vertAlign val="subscript"/>
      <sz val="9"/>
      <name val="Times New Roman"/>
      <family val="1"/>
      <charset val="204"/>
    </font>
    <font>
      <b/>
      <vertAlign val="superscript"/>
      <sz val="9"/>
      <name val="Times New Roman"/>
      <family val="1"/>
      <charset val="204"/>
    </font>
    <font>
      <i/>
      <sz val="9"/>
      <name val="Times New Roman"/>
      <family val="1"/>
      <charset val="204"/>
    </font>
    <font>
      <vertAlign val="superscript"/>
      <sz val="9"/>
      <name val="Times New Roman"/>
      <family val="1"/>
      <charset val="204"/>
    </font>
    <font>
      <b/>
      <vertAlign val="subscript"/>
      <sz val="11"/>
      <color theme="1"/>
      <name val="Times New Roman"/>
      <family val="1"/>
      <charset val="204"/>
    </font>
    <font>
      <b/>
      <vertAlign val="superscript"/>
      <sz val="11"/>
      <color theme="1"/>
      <name val="Times New Roman"/>
      <family val="1"/>
      <charset val="204"/>
    </font>
    <font>
      <b/>
      <u/>
      <sz val="11"/>
      <color theme="1"/>
      <name val="Times New Roman"/>
      <family val="1"/>
      <charset val="204"/>
    </font>
    <font>
      <b/>
      <sz val="11"/>
      <color theme="1"/>
      <name val="Arial"/>
      <family val="2"/>
      <charset val="204"/>
    </font>
    <font>
      <vertAlign val="superscript"/>
      <sz val="11"/>
      <color theme="1"/>
      <name val="Times New Roman"/>
      <family val="1"/>
      <charset val="204"/>
    </font>
    <font>
      <vertAlign val="superscript"/>
      <sz val="11"/>
      <name val="Times New Roman"/>
      <family val="1"/>
      <charset val="204"/>
    </font>
    <font>
      <b/>
      <vertAlign val="superscript"/>
      <sz val="11"/>
      <name val="Times New Roman"/>
      <family val="1"/>
      <charset val="204"/>
    </font>
    <font>
      <b/>
      <sz val="11"/>
      <color theme="1"/>
      <name val="Calibri"/>
      <family val="2"/>
      <scheme val="minor"/>
    </font>
    <font>
      <b/>
      <sz val="12"/>
      <color theme="1"/>
      <name val="Times New Roman"/>
      <family val="1"/>
      <charset val="204"/>
    </font>
    <font>
      <sz val="11"/>
      <color rgb="FFFF0000"/>
      <name val="Times New Roman"/>
      <family val="1"/>
      <charset val="204"/>
    </font>
    <font>
      <i/>
      <vertAlign val="superscript"/>
      <sz val="9"/>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FFFF"/>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9" tint="-0.249977111117893"/>
        <bgColor indexed="64"/>
      </patternFill>
    </fill>
    <fill>
      <patternFill patternType="solid">
        <fgColor rgb="FF00B0F0"/>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9">
    <xf numFmtId="0" fontId="0" fillId="0" borderId="0"/>
    <xf numFmtId="164" fontId="3" fillId="0" borderId="0" applyFont="0" applyFill="0" applyBorder="0" applyAlignment="0" applyProtection="0"/>
    <xf numFmtId="0" fontId="2" fillId="0" borderId="0"/>
    <xf numFmtId="164" fontId="3" fillId="0" borderId="0" applyFont="0" applyFill="0" applyBorder="0" applyAlignment="0" applyProtection="0"/>
    <xf numFmtId="0" fontId="15" fillId="0" borderId="0"/>
    <xf numFmtId="0" fontId="14" fillId="0" borderId="0"/>
    <xf numFmtId="0" fontId="1" fillId="0" borderId="0"/>
    <xf numFmtId="0" fontId="17" fillId="0" borderId="0"/>
    <xf numFmtId="0" fontId="14" fillId="0" borderId="0"/>
  </cellStyleXfs>
  <cellXfs count="596">
    <xf numFmtId="0" fontId="0" fillId="0" borderId="0" xfId="0"/>
    <xf numFmtId="0" fontId="7" fillId="2" borderId="0" xfId="0" applyFont="1" applyFill="1" applyAlignment="1"/>
    <xf numFmtId="0" fontId="4" fillId="2" borderId="0" xfId="0" applyFont="1" applyFill="1" applyAlignment="1">
      <alignment horizontal="left"/>
    </xf>
    <xf numFmtId="0" fontId="4" fillId="2" borderId="0" xfId="0" applyFont="1" applyFill="1"/>
    <xf numFmtId="0" fontId="7" fillId="2" borderId="0" xfId="0" applyFont="1" applyFill="1" applyAlignment="1">
      <alignment wrapText="1"/>
    </xf>
    <xf numFmtId="0" fontId="8" fillId="2" borderId="0"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0" xfId="0" applyFont="1" applyFill="1" applyAlignment="1">
      <alignment horizontal="center"/>
    </xf>
    <xf numFmtId="0" fontId="5" fillId="0" borderId="0" xfId="0" applyFont="1" applyFill="1" applyAlignment="1">
      <alignment horizontal="left"/>
    </xf>
    <xf numFmtId="0" fontId="5" fillId="0" borderId="0" xfId="0" applyFont="1" applyFill="1"/>
    <xf numFmtId="0" fontId="13" fillId="0" borderId="21" xfId="5" applyFont="1" applyFill="1" applyBorder="1" applyAlignment="1">
      <alignment horizontal="left" wrapText="1"/>
    </xf>
    <xf numFmtId="0" fontId="10" fillId="3" borderId="21" xfId="5" applyFont="1" applyFill="1" applyBorder="1" applyAlignment="1">
      <alignment horizontal="center" vertical="center" wrapText="1"/>
    </xf>
    <xf numFmtId="0" fontId="7" fillId="2" borderId="0" xfId="5" applyFont="1" applyFill="1" applyAlignment="1"/>
    <xf numFmtId="0" fontId="4" fillId="0" borderId="0" xfId="5" applyFont="1" applyFill="1"/>
    <xf numFmtId="2" fontId="4" fillId="0" borderId="0" xfId="5" applyNumberFormat="1" applyFont="1" applyFill="1"/>
    <xf numFmtId="0" fontId="7" fillId="0" borderId="0" xfId="5" applyFont="1" applyFill="1" applyAlignment="1">
      <alignment wrapText="1"/>
    </xf>
    <xf numFmtId="0" fontId="8" fillId="0" borderId="0" xfId="5" applyFont="1" applyFill="1" applyBorder="1" applyAlignment="1">
      <alignment horizontal="center" vertical="center"/>
    </xf>
    <xf numFmtId="0" fontId="9" fillId="0" borderId="0" xfId="5" applyFont="1" applyFill="1" applyBorder="1" applyAlignment="1">
      <alignment horizontal="center" vertical="center"/>
    </xf>
    <xf numFmtId="0" fontId="4" fillId="0" borderId="23" xfId="5" applyFont="1" applyFill="1" applyBorder="1" applyAlignment="1">
      <alignment horizontal="center" vertical="center" wrapText="1"/>
    </xf>
    <xf numFmtId="0" fontId="4" fillId="0" borderId="24" xfId="5" applyFont="1" applyFill="1" applyBorder="1" applyAlignment="1">
      <alignment horizontal="center" vertical="center" wrapText="1"/>
    </xf>
    <xf numFmtId="1" fontId="4" fillId="0" borderId="41" xfId="5" applyNumberFormat="1" applyFont="1" applyFill="1" applyBorder="1" applyAlignment="1">
      <alignment horizontal="center" vertical="center" wrapText="1"/>
    </xf>
    <xf numFmtId="0" fontId="4" fillId="0" borderId="24" xfId="5" applyFont="1" applyFill="1" applyBorder="1" applyAlignment="1">
      <alignment horizontal="center"/>
    </xf>
    <xf numFmtId="0" fontId="6" fillId="0" borderId="0" xfId="5" applyFont="1" applyFill="1" applyAlignment="1">
      <alignment horizontal="center"/>
    </xf>
    <xf numFmtId="0" fontId="4" fillId="0" borderId="27" xfId="5" applyFont="1" applyFill="1" applyBorder="1"/>
    <xf numFmtId="0" fontId="11" fillId="0" borderId="20" xfId="5" applyFont="1" applyFill="1" applyBorder="1" applyAlignment="1">
      <alignment horizontal="center" wrapText="1"/>
    </xf>
    <xf numFmtId="0" fontId="11" fillId="0" borderId="21" xfId="5" applyFont="1" applyFill="1" applyBorder="1" applyAlignment="1">
      <alignment horizontal="center" wrapText="1"/>
    </xf>
    <xf numFmtId="0" fontId="4" fillId="0" borderId="21" xfId="5" applyFont="1" applyFill="1" applyBorder="1"/>
    <xf numFmtId="0" fontId="4" fillId="0" borderId="21" xfId="5" applyFont="1" applyFill="1" applyBorder="1" applyAlignment="1">
      <alignment horizontal="left" vertical="top" wrapText="1"/>
    </xf>
    <xf numFmtId="0" fontId="4" fillId="0" borderId="21" xfId="5" applyFont="1" applyFill="1" applyBorder="1" applyAlignment="1">
      <alignment vertical="center" wrapText="1"/>
    </xf>
    <xf numFmtId="2" fontId="4" fillId="0" borderId="39" xfId="5" applyNumberFormat="1" applyFont="1" applyFill="1" applyBorder="1" applyAlignment="1">
      <alignment horizontal="center" vertical="center" wrapText="1"/>
    </xf>
    <xf numFmtId="0" fontId="4" fillId="0" borderId="22" xfId="5" applyFont="1" applyFill="1" applyBorder="1"/>
    <xf numFmtId="0" fontId="4" fillId="0" borderId="21" xfId="5" applyFont="1" applyFill="1" applyBorder="1" applyAlignment="1">
      <alignment horizontal="left" vertical="center" wrapText="1"/>
    </xf>
    <xf numFmtId="0" fontId="4" fillId="0" borderId="21" xfId="5" applyFont="1" applyFill="1" applyBorder="1" applyAlignment="1">
      <alignment wrapText="1"/>
    </xf>
    <xf numFmtId="2" fontId="4" fillId="0" borderId="39" xfId="5" applyNumberFormat="1" applyFont="1" applyFill="1" applyBorder="1" applyAlignment="1">
      <alignment wrapText="1"/>
    </xf>
    <xf numFmtId="0" fontId="4" fillId="0" borderId="31" xfId="5" applyFont="1" applyFill="1" applyBorder="1" applyAlignment="1">
      <alignment horizontal="center" vertical="center" wrapText="1"/>
    </xf>
    <xf numFmtId="0" fontId="11" fillId="0" borderId="21" xfId="5" applyFont="1" applyFill="1" applyBorder="1" applyAlignment="1">
      <alignment horizontal="left" wrapText="1"/>
    </xf>
    <xf numFmtId="0" fontId="11" fillId="0" borderId="21" xfId="5" applyFont="1" applyFill="1" applyBorder="1" applyAlignment="1">
      <alignment vertical="center" wrapText="1"/>
    </xf>
    <xf numFmtId="0" fontId="4" fillId="0" borderId="21" xfId="5" applyFont="1" applyFill="1" applyBorder="1" applyAlignment="1"/>
    <xf numFmtId="2" fontId="11" fillId="3" borderId="39" xfId="3" applyNumberFormat="1" applyFont="1" applyFill="1" applyBorder="1" applyAlignment="1">
      <alignment horizontal="center" vertical="center" wrapText="1"/>
    </xf>
    <xf numFmtId="2" fontId="11" fillId="0" borderId="39" xfId="3" applyNumberFormat="1" applyFont="1" applyFill="1" applyBorder="1" applyAlignment="1">
      <alignment horizontal="center" vertical="center" wrapText="1"/>
    </xf>
    <xf numFmtId="2" fontId="11" fillId="0" borderId="22" xfId="3" applyNumberFormat="1" applyFont="1" applyFill="1" applyBorder="1" applyAlignment="1">
      <alignment horizontal="center" vertical="center" wrapText="1"/>
    </xf>
    <xf numFmtId="0" fontId="12" fillId="0" borderId="21" xfId="5" applyFont="1" applyFill="1" applyBorder="1" applyAlignment="1">
      <alignment horizontal="right" vertical="center" wrapText="1"/>
    </xf>
    <xf numFmtId="0" fontId="4" fillId="3" borderId="22" xfId="5" applyFont="1" applyFill="1" applyBorder="1" applyAlignment="1">
      <alignment horizontal="center"/>
    </xf>
    <xf numFmtId="4" fontId="11" fillId="0" borderId="39" xfId="4" applyNumberFormat="1" applyFont="1" applyFill="1" applyBorder="1" applyAlignment="1">
      <alignment horizontal="center" vertical="center"/>
    </xf>
    <xf numFmtId="0" fontId="4" fillId="0" borderId="21" xfId="5" applyFont="1" applyFill="1" applyBorder="1" applyAlignment="1">
      <alignment horizontal="center"/>
    </xf>
    <xf numFmtId="2" fontId="13" fillId="3" borderId="22" xfId="3" applyNumberFormat="1" applyFont="1" applyFill="1" applyBorder="1" applyAlignment="1">
      <alignment horizontal="center" vertical="center" wrapText="1"/>
    </xf>
    <xf numFmtId="0" fontId="4" fillId="0" borderId="21" xfId="5" applyFont="1" applyFill="1" applyBorder="1" applyAlignment="1">
      <alignment horizontal="center" vertical="center"/>
    </xf>
    <xf numFmtId="4" fontId="11" fillId="3" borderId="22" xfId="3" applyNumberFormat="1" applyFont="1" applyFill="1" applyBorder="1" applyAlignment="1">
      <alignment horizontal="center" vertical="center" wrapText="1"/>
    </xf>
    <xf numFmtId="4" fontId="11" fillId="0" borderId="39" xfId="3" applyNumberFormat="1" applyFont="1" applyFill="1" applyBorder="1" applyAlignment="1">
      <alignment horizontal="center" vertical="center" wrapText="1"/>
    </xf>
    <xf numFmtId="4" fontId="4" fillId="0" borderId="22" xfId="5" applyNumberFormat="1" applyFont="1" applyFill="1" applyBorder="1" applyAlignment="1">
      <alignment horizontal="center" vertical="center"/>
    </xf>
    <xf numFmtId="4" fontId="11" fillId="0" borderId="21" xfId="3" applyNumberFormat="1" applyFont="1" applyFill="1" applyBorder="1" applyAlignment="1">
      <alignment horizontal="center" vertical="center" wrapText="1"/>
    </xf>
    <xf numFmtId="4" fontId="11" fillId="0" borderId="22" xfId="3" applyNumberFormat="1" applyFont="1" applyFill="1" applyBorder="1" applyAlignment="1">
      <alignment horizontal="center" vertical="center" wrapText="1"/>
    </xf>
    <xf numFmtId="0" fontId="4" fillId="0" borderId="0" xfId="5" applyFont="1" applyFill="1" applyAlignment="1"/>
    <xf numFmtId="4" fontId="13" fillId="0" borderId="21" xfId="3" applyNumberFormat="1" applyFont="1" applyFill="1" applyBorder="1" applyAlignment="1">
      <alignment horizontal="center" vertical="center" wrapText="1"/>
    </xf>
    <xf numFmtId="4" fontId="13" fillId="0" borderId="22" xfId="3" applyNumberFormat="1" applyFont="1" applyFill="1" applyBorder="1" applyAlignment="1">
      <alignment horizontal="center" vertical="center" wrapText="1"/>
    </xf>
    <xf numFmtId="0" fontId="5" fillId="0" borderId="22" xfId="5" applyFont="1" applyFill="1" applyBorder="1"/>
    <xf numFmtId="0" fontId="5" fillId="0" borderId="0" xfId="5" applyFont="1" applyFill="1"/>
    <xf numFmtId="2" fontId="13" fillId="0" borderId="39" xfId="3" applyNumberFormat="1" applyFont="1" applyFill="1" applyBorder="1" applyAlignment="1">
      <alignment horizontal="center" vertical="center" wrapText="1"/>
    </xf>
    <xf numFmtId="2" fontId="13" fillId="3" borderId="39" xfId="3" applyNumberFormat="1" applyFont="1" applyFill="1" applyBorder="1" applyAlignment="1">
      <alignment horizontal="center" vertical="center" wrapText="1"/>
    </xf>
    <xf numFmtId="165" fontId="13" fillId="0" borderId="39" xfId="3" applyNumberFormat="1" applyFont="1" applyFill="1" applyBorder="1" applyAlignment="1">
      <alignment horizontal="center" vertical="center" wrapText="1"/>
    </xf>
    <xf numFmtId="165" fontId="13" fillId="0" borderId="22" xfId="3" applyNumberFormat="1" applyFont="1" applyFill="1" applyBorder="1" applyAlignment="1">
      <alignment horizontal="center" vertical="center" wrapText="1"/>
    </xf>
    <xf numFmtId="165" fontId="11" fillId="0" borderId="39" xfId="3" applyNumberFormat="1" applyFont="1" applyFill="1" applyBorder="1" applyAlignment="1">
      <alignment horizontal="center" vertical="center" wrapText="1"/>
    </xf>
    <xf numFmtId="165" fontId="11" fillId="0" borderId="22" xfId="3" applyNumberFormat="1" applyFont="1" applyFill="1" applyBorder="1" applyAlignment="1">
      <alignment horizontal="center" vertical="center" wrapText="1"/>
    </xf>
    <xf numFmtId="0" fontId="11" fillId="0" borderId="22" xfId="4" applyFont="1" applyFill="1" applyBorder="1" applyAlignment="1">
      <alignment horizontal="center" vertical="center" wrapText="1"/>
    </xf>
    <xf numFmtId="49" fontId="20" fillId="0" borderId="21" xfId="5" applyNumberFormat="1" applyFont="1" applyFill="1" applyBorder="1" applyAlignment="1">
      <alignment horizontal="center" vertical="center" wrapText="1"/>
    </xf>
    <xf numFmtId="4" fontId="4" fillId="0" borderId="0" xfId="5" applyNumberFormat="1" applyFont="1" applyFill="1" applyBorder="1" applyAlignment="1">
      <alignment horizontal="center" vertical="center"/>
    </xf>
    <xf numFmtId="0" fontId="5" fillId="0" borderId="0" xfId="5" applyFont="1" applyFill="1" applyAlignment="1">
      <alignment horizontal="left"/>
    </xf>
    <xf numFmtId="0" fontId="4" fillId="2" borderId="0" xfId="0" applyFont="1" applyFill="1" applyAlignment="1">
      <alignment horizontal="center" vertical="center"/>
    </xf>
    <xf numFmtId="0" fontId="4" fillId="2" borderId="3" xfId="0"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9" fillId="2" borderId="15" xfId="0" applyFont="1" applyFill="1" applyBorder="1" applyAlignment="1">
      <alignment horizontal="right" vertical="center"/>
    </xf>
    <xf numFmtId="0" fontId="10" fillId="0" borderId="18"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24" fillId="0" borderId="21" xfId="5" applyFont="1" applyFill="1" applyBorder="1" applyAlignment="1">
      <alignment horizontal="center" vertical="center" wrapText="1"/>
    </xf>
    <xf numFmtId="0" fontId="24" fillId="0" borderId="31" xfId="5" applyFont="1" applyFill="1" applyBorder="1" applyAlignment="1">
      <alignment horizontal="center" vertical="center" wrapText="1"/>
    </xf>
    <xf numFmtId="0" fontId="24" fillId="0" borderId="22" xfId="0" applyFont="1" applyFill="1" applyBorder="1" applyAlignment="1">
      <alignment wrapText="1"/>
    </xf>
    <xf numFmtId="0" fontId="25" fillId="0" borderId="21"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4" fillId="0" borderId="21" xfId="0" applyFont="1" applyFill="1" applyBorder="1" applyAlignment="1">
      <alignment horizontal="center" vertical="center" wrapText="1"/>
    </xf>
    <xf numFmtId="4" fontId="23" fillId="0" borderId="21" xfId="0" applyNumberFormat="1" applyFont="1" applyFill="1" applyBorder="1" applyAlignment="1">
      <alignment horizontal="center" vertical="center" wrapText="1"/>
    </xf>
    <xf numFmtId="0" fontId="23" fillId="0" borderId="21" xfId="0" applyFont="1" applyFill="1" applyBorder="1" applyAlignment="1">
      <alignment horizontal="center" wrapText="1"/>
    </xf>
    <xf numFmtId="0" fontId="23" fillId="0" borderId="21" xfId="0" applyFont="1" applyFill="1" applyBorder="1" applyAlignment="1">
      <alignment vertical="center" wrapText="1"/>
    </xf>
    <xf numFmtId="0" fontId="11"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1" fillId="0" borderId="0" xfId="0" applyFont="1" applyFill="1" applyBorder="1" applyAlignment="1">
      <alignment vertical="center" wrapText="1"/>
    </xf>
    <xf numFmtId="3" fontId="11" fillId="0" borderId="0" xfId="1" applyNumberFormat="1" applyFont="1" applyFill="1" applyBorder="1" applyAlignment="1">
      <alignment horizontal="center" vertical="center" wrapText="1"/>
    </xf>
    <xf numFmtId="0" fontId="15" fillId="0" borderId="0" xfId="4" applyFill="1"/>
    <xf numFmtId="0" fontId="25" fillId="0" borderId="20" xfId="0" applyFont="1" applyFill="1" applyBorder="1" applyAlignment="1">
      <alignment horizontal="center" vertical="center" wrapText="1"/>
    </xf>
    <xf numFmtId="4" fontId="23" fillId="0" borderId="24" xfId="0" applyNumberFormat="1"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3" fillId="0" borderId="23" xfId="0" applyFont="1" applyFill="1" applyBorder="1" applyAlignment="1">
      <alignment horizontal="center" wrapText="1"/>
    </xf>
    <xf numFmtId="0" fontId="23" fillId="0" borderId="31" xfId="0" applyFont="1" applyFill="1" applyBorder="1" applyAlignment="1">
      <alignment horizontal="center" vertical="center" wrapText="1"/>
    </xf>
    <xf numFmtId="4" fontId="23" fillId="0" borderId="31" xfId="0" applyNumberFormat="1" applyFont="1" applyFill="1" applyBorder="1" applyAlignment="1">
      <alignment horizontal="center" vertical="center" wrapText="1"/>
    </xf>
    <xf numFmtId="0" fontId="23" fillId="0" borderId="24" xfId="0" applyFont="1" applyFill="1" applyBorder="1" applyAlignment="1">
      <alignment vertical="center" wrapText="1"/>
    </xf>
    <xf numFmtId="0" fontId="23" fillId="0" borderId="42" xfId="0" applyFont="1" applyFill="1" applyBorder="1" applyAlignment="1">
      <alignment horizontal="center" vertical="center" wrapText="1"/>
    </xf>
    <xf numFmtId="0" fontId="23" fillId="0" borderId="31" xfId="0" applyFont="1" applyFill="1" applyBorder="1" applyAlignment="1">
      <alignment vertical="center" wrapText="1"/>
    </xf>
    <xf numFmtId="0" fontId="24" fillId="0" borderId="24" xfId="0" applyFont="1" applyFill="1" applyBorder="1" applyAlignment="1">
      <alignment horizontal="center" vertical="center" wrapText="1"/>
    </xf>
    <xf numFmtId="0" fontId="4" fillId="0" borderId="0" xfId="5" applyFont="1" applyFill="1" applyAlignment="1">
      <alignment horizontal="left"/>
    </xf>
    <xf numFmtId="0" fontId="4" fillId="0" borderId="21" xfId="5" applyFont="1" applyFill="1" applyBorder="1" applyAlignment="1">
      <alignment horizontal="center" vertical="center" wrapText="1"/>
    </xf>
    <xf numFmtId="0" fontId="4" fillId="0" borderId="32" xfId="5" applyFont="1" applyFill="1" applyBorder="1" applyAlignment="1">
      <alignment horizontal="center" vertical="center"/>
    </xf>
    <xf numFmtId="0" fontId="4" fillId="0" borderId="27" xfId="5" applyFont="1" applyFill="1" applyBorder="1" applyAlignment="1">
      <alignment horizontal="center" vertical="center"/>
    </xf>
    <xf numFmtId="49" fontId="19" fillId="0" borderId="32" xfId="5" applyNumberFormat="1" applyFont="1" applyFill="1" applyBorder="1" applyAlignment="1">
      <alignment horizontal="center" vertical="center" wrapText="1"/>
    </xf>
    <xf numFmtId="0" fontId="11" fillId="0" borderId="31" xfId="5" applyFont="1" applyFill="1" applyBorder="1" applyAlignment="1">
      <alignment horizontal="center" vertical="center" wrapText="1"/>
    </xf>
    <xf numFmtId="0" fontId="14" fillId="0" borderId="32" xfId="5" applyFill="1" applyBorder="1" applyAlignment="1">
      <alignment horizontal="center" vertical="center" wrapText="1"/>
    </xf>
    <xf numFmtId="0" fontId="14" fillId="0" borderId="27" xfId="5" applyFill="1" applyBorder="1" applyAlignment="1">
      <alignment horizontal="center" vertical="center" wrapText="1"/>
    </xf>
    <xf numFmtId="0" fontId="11" fillId="0" borderId="32" xfId="5" applyFont="1" applyFill="1" applyBorder="1" applyAlignment="1">
      <alignment horizontal="center" vertical="center" wrapText="1"/>
    </xf>
    <xf numFmtId="0" fontId="11" fillId="0" borderId="27" xfId="5" applyFont="1" applyFill="1" applyBorder="1" applyAlignment="1">
      <alignment horizontal="center" vertical="center" wrapText="1"/>
    </xf>
    <xf numFmtId="0" fontId="11" fillId="0" borderId="21" xfId="5" applyFont="1" applyFill="1" applyBorder="1" applyAlignment="1">
      <alignment horizontal="center" vertical="center" wrapText="1"/>
    </xf>
    <xf numFmtId="0" fontId="11" fillId="0" borderId="27" xfId="5" applyFont="1" applyFill="1" applyBorder="1" applyAlignment="1">
      <alignment horizontal="center" vertical="center" wrapText="1"/>
    </xf>
    <xf numFmtId="0" fontId="4" fillId="0" borderId="21" xfId="5" applyFont="1" applyFill="1" applyBorder="1" applyAlignment="1">
      <alignment horizontal="center" vertical="center" wrapText="1"/>
    </xf>
    <xf numFmtId="0" fontId="7" fillId="0" borderId="0" xfId="5" applyFont="1" applyFill="1" applyAlignment="1"/>
    <xf numFmtId="0" fontId="28" fillId="0" borderId="0" xfId="5" applyFont="1" applyFill="1" applyBorder="1" applyAlignment="1">
      <alignment horizontal="left" vertical="center"/>
    </xf>
    <xf numFmtId="0" fontId="4" fillId="0" borderId="25" xfId="5" applyFont="1" applyFill="1" applyBorder="1" applyAlignment="1">
      <alignment horizontal="center" vertical="center" wrapText="1"/>
    </xf>
    <xf numFmtId="0" fontId="4" fillId="0" borderId="22" xfId="5" applyFont="1" applyFill="1" applyBorder="1" applyAlignment="1">
      <alignment horizontal="center" wrapText="1"/>
    </xf>
    <xf numFmtId="0" fontId="4" fillId="0" borderId="22" xfId="5" applyFont="1" applyFill="1" applyBorder="1" applyAlignment="1">
      <alignment horizontal="center" vertical="center" wrapText="1"/>
    </xf>
    <xf numFmtId="0" fontId="4" fillId="0" borderId="22" xfId="5" applyFont="1" applyFill="1" applyBorder="1" applyAlignment="1">
      <alignment wrapText="1"/>
    </xf>
    <xf numFmtId="0" fontId="10" fillId="3" borderId="22" xfId="5" applyFont="1" applyFill="1" applyBorder="1" applyAlignment="1">
      <alignment horizontal="center" vertical="center" wrapText="1"/>
    </xf>
    <xf numFmtId="2" fontId="10" fillId="3" borderId="22" xfId="3" applyNumberFormat="1" applyFont="1" applyFill="1" applyBorder="1" applyAlignment="1">
      <alignment horizontal="center" vertical="center" wrapText="1"/>
    </xf>
    <xf numFmtId="0" fontId="12" fillId="4" borderId="21" xfId="5" applyFont="1" applyFill="1" applyBorder="1" applyAlignment="1">
      <alignment vertical="center" wrapText="1"/>
    </xf>
    <xf numFmtId="4" fontId="4" fillId="3" borderId="22" xfId="3" applyNumberFormat="1" applyFont="1" applyFill="1" applyBorder="1" applyAlignment="1">
      <alignment horizontal="center" vertical="center" wrapText="1"/>
    </xf>
    <xf numFmtId="2" fontId="4" fillId="3" borderId="22" xfId="3" applyNumberFormat="1" applyFont="1" applyFill="1" applyBorder="1" applyAlignment="1">
      <alignment horizontal="center" vertical="center" wrapText="1"/>
    </xf>
    <xf numFmtId="0" fontId="16" fillId="4" borderId="21" xfId="5" applyFont="1" applyFill="1" applyBorder="1" applyAlignment="1">
      <alignment horizontal="left" vertical="center" wrapText="1"/>
    </xf>
    <xf numFmtId="4" fontId="4" fillId="0" borderId="22" xfId="3" applyNumberFormat="1" applyFont="1" applyFill="1" applyBorder="1" applyAlignment="1">
      <alignment horizontal="center" vertical="center" wrapText="1"/>
    </xf>
    <xf numFmtId="0" fontId="31" fillId="4" borderId="21" xfId="5" applyFont="1" applyFill="1" applyBorder="1" applyAlignment="1">
      <alignment horizontal="right" vertical="center" wrapText="1"/>
    </xf>
    <xf numFmtId="0" fontId="12" fillId="4" borderId="21" xfId="5" applyFont="1" applyFill="1" applyBorder="1" applyAlignment="1">
      <alignment horizontal="right" vertical="center" wrapText="1"/>
    </xf>
    <xf numFmtId="0" fontId="12" fillId="5" borderId="21" xfId="5" applyFont="1" applyFill="1" applyBorder="1" applyAlignment="1">
      <alignment horizontal="right" vertical="center" wrapText="1"/>
    </xf>
    <xf numFmtId="0" fontId="11" fillId="2" borderId="31" xfId="5" applyFont="1" applyFill="1" applyBorder="1" applyAlignment="1">
      <alignment horizontal="center" vertical="center" wrapText="1"/>
    </xf>
    <xf numFmtId="0" fontId="11" fillId="2" borderId="32" xfId="5" applyFont="1" applyFill="1" applyBorder="1" applyAlignment="1">
      <alignment horizontal="center" vertical="center" wrapText="1"/>
    </xf>
    <xf numFmtId="0" fontId="14" fillId="0" borderId="32" xfId="5" applyBorder="1" applyAlignment="1">
      <alignment horizontal="center" vertical="center" wrapText="1"/>
    </xf>
    <xf numFmtId="0" fontId="12" fillId="6" borderId="21" xfId="5" applyFont="1" applyFill="1" applyBorder="1" applyAlignment="1">
      <alignment horizontal="right" vertical="center" wrapText="1"/>
    </xf>
    <xf numFmtId="2" fontId="4" fillId="0" borderId="22" xfId="3" applyNumberFormat="1" applyFont="1" applyFill="1" applyBorder="1" applyAlignment="1">
      <alignment horizontal="center" vertical="center" wrapText="1"/>
    </xf>
    <xf numFmtId="0" fontId="16" fillId="4" borderId="21" xfId="5" applyFont="1" applyFill="1" applyBorder="1" applyAlignment="1">
      <alignment vertical="center" wrapText="1"/>
    </xf>
    <xf numFmtId="0" fontId="12" fillId="7" borderId="21" xfId="5" applyFont="1" applyFill="1" applyBorder="1" applyAlignment="1">
      <alignment horizontal="right" vertical="center" wrapText="1"/>
    </xf>
    <xf numFmtId="0" fontId="10" fillId="4" borderId="21" xfId="5" applyFont="1" applyFill="1" applyBorder="1" applyAlignment="1">
      <alignment vertical="center" wrapText="1"/>
    </xf>
    <xf numFmtId="4" fontId="10" fillId="3" borderId="22" xfId="3" applyNumberFormat="1" applyFont="1" applyFill="1" applyBorder="1" applyAlignment="1">
      <alignment horizontal="center" vertical="center" wrapText="1"/>
    </xf>
    <xf numFmtId="0" fontId="11" fillId="0" borderId="16" xfId="5" applyFont="1" applyFill="1" applyBorder="1" applyAlignment="1">
      <alignment horizontal="center" vertical="center" wrapText="1"/>
    </xf>
    <xf numFmtId="2" fontId="4" fillId="0" borderId="33" xfId="3" applyNumberFormat="1" applyFont="1" applyFill="1" applyBorder="1" applyAlignment="1">
      <alignment horizontal="center" vertical="center" wrapText="1"/>
    </xf>
    <xf numFmtId="0" fontId="11" fillId="0" borderId="31" xfId="5" applyFont="1" applyFill="1" applyBorder="1" applyAlignment="1">
      <alignment horizontal="left" wrapText="1"/>
    </xf>
    <xf numFmtId="0" fontId="14" fillId="0" borderId="35" xfId="5" applyBorder="1" applyAlignment="1">
      <alignment horizontal="center" vertical="center" wrapText="1"/>
    </xf>
    <xf numFmtId="0" fontId="11" fillId="2" borderId="21" xfId="5" applyFont="1" applyFill="1" applyBorder="1" applyAlignment="1">
      <alignment horizontal="center" vertical="center" wrapText="1"/>
    </xf>
    <xf numFmtId="0" fontId="14" fillId="0" borderId="27" xfId="5" applyBorder="1" applyAlignment="1">
      <alignment horizontal="center" vertical="center" wrapText="1"/>
    </xf>
    <xf numFmtId="0" fontId="7" fillId="0" borderId="0" xfId="5" applyFont="1" applyFill="1" applyAlignment="1">
      <alignment vertical="center"/>
    </xf>
    <xf numFmtId="0" fontId="4" fillId="0" borderId="0" xfId="5" applyFont="1" applyFill="1" applyAlignment="1">
      <alignment horizontal="left" vertical="center"/>
    </xf>
    <xf numFmtId="0" fontId="4" fillId="0" borderId="0" xfId="5" applyFont="1" applyFill="1" applyAlignment="1">
      <alignment vertical="center"/>
    </xf>
    <xf numFmtId="166" fontId="4" fillId="0" borderId="0" xfId="5" applyNumberFormat="1" applyFont="1" applyFill="1" applyAlignment="1">
      <alignment vertical="center"/>
    </xf>
    <xf numFmtId="0" fontId="7" fillId="0" borderId="0" xfId="5" applyFont="1" applyFill="1" applyAlignment="1">
      <alignment vertical="center" wrapText="1"/>
    </xf>
    <xf numFmtId="0" fontId="4" fillId="0" borderId="0" xfId="5" applyFont="1" applyFill="1" applyAlignment="1">
      <alignment horizontal="right" vertical="center"/>
    </xf>
    <xf numFmtId="166" fontId="4" fillId="0" borderId="44" xfId="5" applyNumberFormat="1" applyFont="1" applyFill="1" applyBorder="1" applyAlignment="1">
      <alignment horizontal="center" vertical="center" wrapText="1"/>
    </xf>
    <xf numFmtId="166" fontId="18" fillId="0" borderId="0" xfId="5" applyNumberFormat="1" applyFont="1" applyAlignment="1">
      <alignment vertical="center"/>
    </xf>
    <xf numFmtId="166" fontId="6" fillId="0" borderId="0" xfId="5" applyNumberFormat="1" applyFont="1" applyFill="1" applyAlignment="1">
      <alignment horizontal="center" vertical="center"/>
    </xf>
    <xf numFmtId="0" fontId="6" fillId="0" borderId="0" xfId="5" applyFont="1" applyFill="1" applyAlignment="1">
      <alignment horizontal="center" vertical="center"/>
    </xf>
    <xf numFmtId="0" fontId="11" fillId="0" borderId="26" xfId="5" applyFont="1" applyFill="1" applyBorder="1" applyAlignment="1">
      <alignment horizontal="center" vertical="center" wrapText="1"/>
    </xf>
    <xf numFmtId="0" fontId="11" fillId="0" borderId="28" xfId="5" applyFont="1" applyFill="1" applyBorder="1" applyAlignment="1">
      <alignment horizontal="center" vertical="center" wrapText="1"/>
    </xf>
    <xf numFmtId="0" fontId="11" fillId="0" borderId="21" xfId="5" applyFont="1" applyFill="1" applyBorder="1" applyAlignment="1">
      <alignment horizontal="left" vertical="center" wrapText="1"/>
    </xf>
    <xf numFmtId="0" fontId="4" fillId="0" borderId="30" xfId="5" applyFont="1" applyFill="1" applyBorder="1" applyAlignment="1">
      <alignment vertical="center"/>
    </xf>
    <xf numFmtId="0" fontId="4" fillId="0" borderId="0" xfId="5" applyFont="1" applyFill="1" applyBorder="1" applyAlignment="1">
      <alignment vertical="center"/>
    </xf>
    <xf numFmtId="0" fontId="4" fillId="0" borderId="35" xfId="5" applyFont="1" applyFill="1" applyBorder="1" applyAlignment="1">
      <alignment vertical="center"/>
    </xf>
    <xf numFmtId="0" fontId="10" fillId="0" borderId="21" xfId="5" applyFont="1" applyFill="1" applyBorder="1" applyAlignment="1">
      <alignment horizontal="center" vertical="center" wrapText="1"/>
    </xf>
    <xf numFmtId="166" fontId="4" fillId="0" borderId="21" xfId="5" applyNumberFormat="1" applyFont="1" applyFill="1" applyBorder="1" applyAlignment="1">
      <alignment horizontal="center" vertical="center"/>
    </xf>
    <xf numFmtId="166" fontId="4" fillId="0" borderId="21" xfId="5" applyNumberFormat="1" applyFont="1" applyFill="1" applyBorder="1" applyAlignment="1">
      <alignment horizontal="center" vertical="center" wrapText="1"/>
    </xf>
    <xf numFmtId="166" fontId="4" fillId="3" borderId="21" xfId="5" applyNumberFormat="1" applyFont="1" applyFill="1" applyBorder="1" applyAlignment="1">
      <alignment vertical="center" wrapText="1"/>
    </xf>
    <xf numFmtId="0" fontId="4" fillId="0" borderId="30" xfId="5" applyFont="1" applyFill="1" applyBorder="1" applyAlignment="1">
      <alignment horizontal="left" vertical="center" wrapText="1"/>
    </xf>
    <xf numFmtId="0" fontId="4" fillId="0" borderId="0" xfId="5" applyFont="1" applyFill="1" applyBorder="1" applyAlignment="1">
      <alignment horizontal="center" vertical="center" wrapText="1"/>
    </xf>
    <xf numFmtId="166" fontId="4" fillId="0" borderId="0" xfId="5" applyNumberFormat="1" applyFont="1" applyFill="1" applyBorder="1" applyAlignment="1">
      <alignment vertical="center"/>
    </xf>
    <xf numFmtId="166" fontId="4" fillId="0" borderId="35" xfId="5" applyNumberFormat="1" applyFont="1" applyFill="1" applyBorder="1" applyAlignment="1">
      <alignment vertical="center"/>
    </xf>
    <xf numFmtId="0" fontId="13" fillId="0" borderId="21" xfId="5" applyFont="1" applyFill="1" applyBorder="1" applyAlignment="1">
      <alignment horizontal="center" vertical="center" wrapText="1"/>
    </xf>
    <xf numFmtId="166" fontId="4" fillId="3" borderId="21" xfId="5" applyNumberFormat="1" applyFont="1" applyFill="1" applyBorder="1" applyAlignment="1">
      <alignment vertical="center"/>
    </xf>
    <xf numFmtId="0" fontId="4" fillId="0" borderId="16" xfId="5" applyFont="1" applyFill="1" applyBorder="1" applyAlignment="1">
      <alignment horizontal="center" vertical="center" wrapText="1"/>
    </xf>
    <xf numFmtId="0" fontId="4" fillId="0" borderId="44" xfId="5" applyFont="1" applyFill="1" applyBorder="1" applyAlignment="1">
      <alignment horizontal="center" vertical="center" wrapText="1"/>
    </xf>
    <xf numFmtId="0" fontId="4" fillId="0" borderId="0" xfId="5" applyFont="1" applyFill="1" applyAlignment="1">
      <alignment horizontal="left" vertical="center" wrapText="1"/>
    </xf>
    <xf numFmtId="0" fontId="4" fillId="0" borderId="0" xfId="5" applyFont="1" applyFill="1" applyAlignment="1">
      <alignment horizontal="center" vertical="center" wrapText="1"/>
    </xf>
    <xf numFmtId="0" fontId="5" fillId="0" borderId="0" xfId="5" applyFont="1" applyFill="1" applyAlignment="1">
      <alignment horizontal="center" vertical="center"/>
    </xf>
    <xf numFmtId="2" fontId="4" fillId="0" borderId="21" xfId="5" applyNumberFormat="1" applyFont="1" applyFill="1" applyBorder="1" applyAlignment="1">
      <alignment wrapText="1"/>
    </xf>
    <xf numFmtId="0" fontId="10" fillId="0" borderId="39" xfId="5" applyFont="1" applyFill="1" applyBorder="1" applyAlignment="1">
      <alignment horizontal="center" vertical="center" wrapText="1"/>
    </xf>
    <xf numFmtId="0" fontId="11" fillId="2" borderId="21" xfId="5" applyFont="1" applyFill="1" applyBorder="1" applyAlignment="1">
      <alignment vertical="center" wrapText="1"/>
    </xf>
    <xf numFmtId="0" fontId="4" fillId="2" borderId="21" xfId="5" applyFont="1" applyFill="1" applyBorder="1" applyAlignment="1"/>
    <xf numFmtId="0" fontId="4" fillId="2" borderId="0" xfId="5" applyFont="1" applyFill="1"/>
    <xf numFmtId="2" fontId="11" fillId="0" borderId="38" xfId="3" applyNumberFormat="1" applyFont="1" applyFill="1" applyBorder="1" applyAlignment="1">
      <alignment horizontal="center" vertical="center" wrapText="1"/>
    </xf>
    <xf numFmtId="4" fontId="11" fillId="2" borderId="39" xfId="4" applyNumberFormat="1" applyFont="1" applyFill="1" applyBorder="1" applyAlignment="1">
      <alignment horizontal="center" vertical="center"/>
    </xf>
    <xf numFmtId="3" fontId="11" fillId="2" borderId="22" xfId="4" applyNumberFormat="1" applyFont="1" applyFill="1" applyBorder="1" applyAlignment="1">
      <alignment horizontal="center" vertical="center"/>
    </xf>
    <xf numFmtId="0" fontId="11" fillId="2" borderId="21" xfId="5" applyFont="1" applyFill="1" applyBorder="1" applyAlignment="1">
      <alignment horizontal="left" wrapText="1"/>
    </xf>
    <xf numFmtId="0" fontId="4" fillId="2" borderId="21" xfId="5" applyFont="1" applyFill="1" applyBorder="1" applyAlignment="1">
      <alignment horizontal="center"/>
    </xf>
    <xf numFmtId="3" fontId="11" fillId="0" borderId="22" xfId="4" applyNumberFormat="1" applyFont="1" applyFill="1" applyBorder="1" applyAlignment="1">
      <alignment horizontal="center" vertical="center"/>
    </xf>
    <xf numFmtId="0" fontId="4" fillId="8" borderId="0" xfId="5" applyFont="1" applyFill="1"/>
    <xf numFmtId="4" fontId="13" fillId="0" borderId="39" xfId="3" applyNumberFormat="1" applyFont="1" applyFill="1" applyBorder="1" applyAlignment="1">
      <alignment horizontal="center" vertical="center" wrapText="1"/>
    </xf>
    <xf numFmtId="4" fontId="4" fillId="0" borderId="22" xfId="5" applyNumberFormat="1" applyFont="1" applyFill="1" applyBorder="1"/>
    <xf numFmtId="0" fontId="11" fillId="2" borderId="0" xfId="5" applyFont="1" applyFill="1" applyBorder="1" applyAlignment="1">
      <alignment horizontal="center" vertical="center" wrapText="1"/>
    </xf>
    <xf numFmtId="0" fontId="4" fillId="9" borderId="0" xfId="5" applyFont="1" applyFill="1"/>
    <xf numFmtId="49" fontId="20" fillId="2" borderId="21" xfId="5" applyNumberFormat="1" applyFont="1" applyFill="1" applyBorder="1" applyAlignment="1">
      <alignment horizontal="center" vertical="center" wrapText="1"/>
    </xf>
    <xf numFmtId="49" fontId="20" fillId="0" borderId="31" xfId="5" applyNumberFormat="1" applyFont="1" applyFill="1" applyBorder="1" applyAlignment="1">
      <alignment vertical="center" wrapText="1"/>
    </xf>
    <xf numFmtId="0" fontId="11" fillId="2" borderId="29" xfId="5" applyFont="1" applyFill="1" applyBorder="1" applyAlignment="1">
      <alignment vertical="center" wrapText="1"/>
    </xf>
    <xf numFmtId="49" fontId="20" fillId="0" borderId="32" xfId="5" applyNumberFormat="1" applyFont="1" applyFill="1" applyBorder="1" applyAlignment="1">
      <alignment vertical="center" wrapText="1"/>
    </xf>
    <xf numFmtId="4" fontId="11" fillId="0" borderId="21" xfId="3" applyNumberFormat="1" applyFont="1" applyFill="1" applyBorder="1" applyAlignment="1">
      <alignment horizontal="center" vertical="center" wrapText="1"/>
    </xf>
    <xf numFmtId="0" fontId="11" fillId="2" borderId="30" xfId="5" applyFont="1" applyFill="1" applyBorder="1" applyAlignment="1">
      <alignment vertical="center" wrapText="1"/>
    </xf>
    <xf numFmtId="49" fontId="20" fillId="0" borderId="27" xfId="5" applyNumberFormat="1" applyFont="1" applyFill="1" applyBorder="1" applyAlignment="1">
      <alignment vertical="center" wrapText="1"/>
    </xf>
    <xf numFmtId="0" fontId="4" fillId="8" borderId="0" xfId="5" applyFont="1" applyFill="1" applyBorder="1"/>
    <xf numFmtId="0" fontId="13" fillId="0" borderId="44" xfId="5" applyFont="1" applyFill="1" applyBorder="1" applyAlignment="1">
      <alignment horizontal="left" wrapText="1"/>
    </xf>
    <xf numFmtId="49" fontId="21" fillId="0" borderId="32" xfId="5" applyNumberFormat="1" applyFont="1" applyFill="1" applyBorder="1" applyAlignment="1">
      <alignment vertical="center"/>
    </xf>
    <xf numFmtId="0" fontId="4" fillId="0" borderId="0" xfId="5" applyFont="1" applyFill="1" applyBorder="1"/>
    <xf numFmtId="0" fontId="4" fillId="8" borderId="21" xfId="5" applyFont="1" applyFill="1" applyBorder="1"/>
    <xf numFmtId="49" fontId="21" fillId="8" borderId="32" xfId="5" applyNumberFormat="1" applyFont="1" applyFill="1" applyBorder="1" applyAlignment="1">
      <alignment vertical="center"/>
    </xf>
    <xf numFmtId="0" fontId="13" fillId="0" borderId="0" xfId="5" applyFont="1" applyFill="1" applyBorder="1" applyAlignment="1">
      <alignment horizontal="left" wrapText="1"/>
    </xf>
    <xf numFmtId="49" fontId="21" fillId="0" borderId="0" xfId="5" applyNumberFormat="1" applyFont="1" applyFill="1" applyBorder="1" applyAlignment="1">
      <alignment vertical="center"/>
    </xf>
    <xf numFmtId="0" fontId="11" fillId="2" borderId="27" xfId="5" applyFont="1" applyFill="1" applyBorder="1" applyAlignment="1">
      <alignment vertical="center" wrapText="1"/>
    </xf>
    <xf numFmtId="0" fontId="11" fillId="0" borderId="0" xfId="5" applyFont="1" applyFill="1" applyBorder="1" applyAlignment="1">
      <alignment horizontal="center" vertical="center" wrapText="1"/>
    </xf>
    <xf numFmtId="0" fontId="4" fillId="0" borderId="39" xfId="5" applyFont="1" applyFill="1" applyBorder="1"/>
    <xf numFmtId="2" fontId="4" fillId="0" borderId="0" xfId="5" applyNumberFormat="1" applyFont="1" applyFill="1" applyBorder="1"/>
    <xf numFmtId="0" fontId="5" fillId="8" borderId="0" xfId="5" applyFont="1" applyFill="1"/>
    <xf numFmtId="4" fontId="11" fillId="0" borderId="31" xfId="3" applyNumberFormat="1" applyFont="1" applyFill="1" applyBorder="1" applyAlignment="1">
      <alignment horizontal="center" vertical="center" wrapText="1"/>
    </xf>
    <xf numFmtId="4" fontId="11" fillId="0" borderId="27" xfId="3" applyNumberFormat="1" applyFont="1" applyFill="1" applyBorder="1" applyAlignment="1">
      <alignment horizontal="center" vertical="center" wrapText="1"/>
    </xf>
    <xf numFmtId="4" fontId="24" fillId="3" borderId="22" xfId="5" applyNumberFormat="1" applyFont="1" applyFill="1" applyBorder="1" applyAlignment="1">
      <alignment horizontal="center" vertical="center" wrapText="1"/>
    </xf>
    <xf numFmtId="0" fontId="24" fillId="3" borderId="33" xfId="5" applyFont="1" applyFill="1" applyBorder="1" applyAlignment="1">
      <alignment horizontal="center" vertical="center" wrapText="1"/>
    </xf>
    <xf numFmtId="0" fontId="24" fillId="3" borderId="22" xfId="0" applyFont="1" applyFill="1" applyBorder="1" applyAlignment="1">
      <alignment horizontal="center" vertical="center" wrapText="1"/>
    </xf>
    <xf numFmtId="0" fontId="24" fillId="3" borderId="33" xfId="0" applyFont="1" applyFill="1" applyBorder="1" applyAlignment="1">
      <alignment horizontal="center" vertical="center" wrapText="1"/>
    </xf>
    <xf numFmtId="3" fontId="23" fillId="3" borderId="22" xfId="1" applyNumberFormat="1" applyFont="1" applyFill="1" applyBorder="1" applyAlignment="1">
      <alignment horizontal="center" vertical="center" wrapText="1"/>
    </xf>
    <xf numFmtId="3" fontId="24" fillId="3" borderId="22" xfId="0" applyNumberFormat="1" applyFont="1" applyFill="1" applyBorder="1" applyAlignment="1">
      <alignment horizontal="center" vertical="center"/>
    </xf>
    <xf numFmtId="3" fontId="24" fillId="3" borderId="33" xfId="0" applyNumberFormat="1" applyFont="1" applyFill="1" applyBorder="1" applyAlignment="1">
      <alignment horizontal="center" vertical="center"/>
    </xf>
    <xf numFmtId="3" fontId="23" fillId="3" borderId="25" xfId="1" applyNumberFormat="1" applyFont="1" applyFill="1" applyBorder="1" applyAlignment="1">
      <alignment horizontal="center" vertical="center" wrapText="1"/>
    </xf>
    <xf numFmtId="3" fontId="23" fillId="3" borderId="33" xfId="1" applyNumberFormat="1" applyFont="1" applyFill="1" applyBorder="1" applyAlignment="1">
      <alignment horizontal="center" vertical="center" wrapText="1"/>
    </xf>
    <xf numFmtId="3" fontId="24" fillId="3" borderId="22" xfId="0" applyNumberFormat="1" applyFont="1" applyFill="1" applyBorder="1" applyAlignment="1">
      <alignment horizontal="center" wrapText="1"/>
    </xf>
    <xf numFmtId="3" fontId="24" fillId="3" borderId="33" xfId="0" applyNumberFormat="1" applyFont="1" applyFill="1" applyBorder="1" applyAlignment="1">
      <alignment horizontal="center" wrapText="1"/>
    </xf>
    <xf numFmtId="3" fontId="24" fillId="3" borderId="22" xfId="0" applyNumberFormat="1" applyFont="1" applyFill="1" applyBorder="1" applyAlignment="1">
      <alignment horizontal="center" vertical="center" wrapText="1"/>
    </xf>
    <xf numFmtId="3" fontId="24" fillId="3" borderId="33" xfId="0" applyNumberFormat="1" applyFont="1" applyFill="1" applyBorder="1" applyAlignment="1">
      <alignment horizontal="center" vertical="center" wrapText="1"/>
    </xf>
    <xf numFmtId="0" fontId="14" fillId="0" borderId="36" xfId="5" applyFont="1" applyFill="1" applyBorder="1" applyAlignment="1">
      <alignment horizontal="center" vertical="center" wrapText="1"/>
    </xf>
    <xf numFmtId="0" fontId="28" fillId="2" borderId="0" xfId="0" applyFont="1" applyFill="1" applyBorder="1" applyAlignment="1">
      <alignment horizontal="left" vertical="center"/>
    </xf>
    <xf numFmtId="166" fontId="4" fillId="0" borderId="21" xfId="5" applyNumberFormat="1" applyFont="1" applyFill="1" applyBorder="1" applyAlignment="1">
      <alignment vertical="center"/>
    </xf>
    <xf numFmtId="0" fontId="13" fillId="0" borderId="39" xfId="5" applyFont="1" applyFill="1" applyBorder="1" applyAlignment="1">
      <alignment vertical="center" wrapText="1"/>
    </xf>
    <xf numFmtId="0" fontId="13" fillId="0" borderId="11" xfId="5" applyFont="1" applyFill="1" applyBorder="1" applyAlignment="1">
      <alignment vertical="center" wrapText="1"/>
    </xf>
    <xf numFmtId="0" fontId="4" fillId="0" borderId="30" xfId="5" applyFont="1" applyFill="1" applyBorder="1" applyAlignment="1">
      <alignment horizontal="center" vertical="center" wrapText="1"/>
    </xf>
    <xf numFmtId="0" fontId="11" fillId="2" borderId="0" xfId="5" applyFont="1" applyFill="1" applyBorder="1" applyAlignment="1">
      <alignment horizontal="left" vertical="center" wrapText="1"/>
    </xf>
    <xf numFmtId="49" fontId="21" fillId="0" borderId="0" xfId="5" applyNumberFormat="1" applyFont="1" applyFill="1" applyBorder="1" applyAlignment="1">
      <alignment horizontal="center" vertical="center"/>
    </xf>
    <xf numFmtId="4" fontId="4" fillId="0" borderId="33" xfId="5" applyNumberFormat="1" applyFont="1" applyFill="1" applyBorder="1" applyAlignment="1">
      <alignment horizontal="center" vertical="center"/>
    </xf>
    <xf numFmtId="4" fontId="4" fillId="0" borderId="28" xfId="5" applyNumberFormat="1" applyFont="1" applyFill="1" applyBorder="1" applyAlignment="1">
      <alignment horizontal="center" vertical="center"/>
    </xf>
    <xf numFmtId="3" fontId="4" fillId="0" borderId="22" xfId="5" applyNumberFormat="1" applyFont="1" applyFill="1" applyBorder="1" applyAlignment="1">
      <alignment horizontal="center" vertical="center"/>
    </xf>
    <xf numFmtId="0" fontId="4" fillId="0" borderId="22" xfId="5" applyFont="1" applyFill="1" applyBorder="1" applyAlignment="1">
      <alignment horizontal="center"/>
    </xf>
    <xf numFmtId="4" fontId="4" fillId="0" borderId="29" xfId="5" applyNumberFormat="1" applyFont="1" applyFill="1" applyBorder="1" applyAlignment="1">
      <alignment horizontal="center" vertical="center"/>
    </xf>
    <xf numFmtId="3" fontId="4" fillId="0" borderId="21" xfId="5" applyNumberFormat="1" applyFont="1" applyFill="1" applyBorder="1" applyAlignment="1">
      <alignment horizontal="center" vertical="center"/>
    </xf>
    <xf numFmtId="4" fontId="11" fillId="0" borderId="28" xfId="3" applyNumberFormat="1" applyFont="1" applyFill="1" applyBorder="1" applyAlignment="1">
      <alignment horizontal="center" vertical="center" wrapText="1"/>
    </xf>
    <xf numFmtId="3" fontId="11" fillId="0" borderId="30" xfId="3" applyNumberFormat="1" applyFont="1" applyFill="1" applyBorder="1" applyAlignment="1">
      <alignment vertical="center" wrapText="1"/>
    </xf>
    <xf numFmtId="4" fontId="4" fillId="0" borderId="21" xfId="3" applyNumberFormat="1" applyFont="1" applyFill="1" applyBorder="1" applyAlignment="1">
      <alignment vertical="center" wrapText="1"/>
    </xf>
    <xf numFmtId="3" fontId="4" fillId="0" borderId="33" xfId="5" applyNumberFormat="1" applyFont="1" applyFill="1" applyBorder="1" applyAlignment="1">
      <alignment horizontal="center" vertical="center"/>
    </xf>
    <xf numFmtId="3" fontId="4" fillId="0" borderId="36" xfId="5" applyNumberFormat="1" applyFont="1" applyFill="1" applyBorder="1" applyAlignment="1">
      <alignment horizontal="center" vertical="center"/>
    </xf>
    <xf numFmtId="3" fontId="4" fillId="0" borderId="28" xfId="5" applyNumberFormat="1" applyFont="1" applyFill="1" applyBorder="1" applyAlignment="1">
      <alignment horizontal="center" vertical="center"/>
    </xf>
    <xf numFmtId="3" fontId="11" fillId="0" borderId="21" xfId="4" applyNumberFormat="1" applyFont="1" applyFill="1" applyBorder="1" applyAlignment="1">
      <alignment horizontal="center"/>
    </xf>
    <xf numFmtId="0" fontId="4" fillId="2" borderId="6"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4" xfId="0" applyFont="1" applyFill="1" applyBorder="1" applyAlignment="1">
      <alignment horizontal="center" vertical="center" wrapText="1"/>
    </xf>
    <xf numFmtId="3" fontId="4" fillId="0" borderId="21" xfId="4" applyNumberFormat="1" applyFont="1" applyFill="1" applyBorder="1" applyAlignment="1">
      <alignment horizontal="center"/>
    </xf>
    <xf numFmtId="3" fontId="11" fillId="0" borderId="21" xfId="4" applyNumberFormat="1" applyFont="1" applyFill="1" applyBorder="1" applyAlignment="1">
      <alignment vertical="center"/>
    </xf>
    <xf numFmtId="0" fontId="4" fillId="0" borderId="21" xfId="5" applyFont="1" applyFill="1" applyBorder="1" applyAlignment="1">
      <alignment horizontal="left"/>
    </xf>
    <xf numFmtId="3" fontId="4" fillId="2" borderId="21" xfId="5" applyNumberFormat="1" applyFont="1" applyFill="1" applyBorder="1" applyAlignment="1">
      <alignment horizontal="center"/>
    </xf>
    <xf numFmtId="2" fontId="13" fillId="3" borderId="21" xfId="3" applyNumberFormat="1" applyFont="1" applyFill="1" applyBorder="1" applyAlignment="1">
      <alignment horizontal="center" vertical="center" wrapText="1"/>
    </xf>
    <xf numFmtId="2" fontId="11" fillId="3" borderId="21" xfId="3" applyNumberFormat="1" applyFont="1" applyFill="1" applyBorder="1" applyAlignment="1">
      <alignment horizontal="center" vertical="center" wrapText="1"/>
    </xf>
    <xf numFmtId="2" fontId="11" fillId="3" borderId="22" xfId="3" applyNumberFormat="1" applyFont="1" applyFill="1" applyBorder="1" applyAlignment="1">
      <alignment horizontal="center" vertical="center" wrapText="1"/>
    </xf>
    <xf numFmtId="4" fontId="13" fillId="3" borderId="21" xfId="3" applyNumberFormat="1" applyFont="1" applyFill="1" applyBorder="1" applyAlignment="1">
      <alignment horizontal="center" vertical="center" wrapText="1"/>
    </xf>
    <xf numFmtId="4" fontId="13" fillId="3" borderId="22" xfId="3" applyNumberFormat="1" applyFont="1" applyFill="1" applyBorder="1" applyAlignment="1">
      <alignment horizontal="center" vertical="center" wrapText="1"/>
    </xf>
    <xf numFmtId="4" fontId="11" fillId="3" borderId="21" xfId="3" applyNumberFormat="1" applyFont="1" applyFill="1" applyBorder="1" applyAlignment="1">
      <alignment horizontal="center" vertical="center" wrapText="1"/>
    </xf>
    <xf numFmtId="4" fontId="4" fillId="3" borderId="22" xfId="5" applyNumberFormat="1" applyFont="1" applyFill="1" applyBorder="1" applyAlignment="1">
      <alignment horizontal="center" vertical="center"/>
    </xf>
    <xf numFmtId="4" fontId="4" fillId="3" borderId="33" xfId="5" applyNumberFormat="1" applyFont="1" applyFill="1" applyBorder="1" applyAlignment="1">
      <alignment horizontal="center" vertical="center"/>
    </xf>
    <xf numFmtId="4" fontId="4" fillId="3" borderId="28" xfId="5" applyNumberFormat="1" applyFont="1" applyFill="1" applyBorder="1" applyAlignment="1">
      <alignment horizontal="center" vertical="center"/>
    </xf>
    <xf numFmtId="4" fontId="13" fillId="3" borderId="39" xfId="3" applyNumberFormat="1" applyFont="1" applyFill="1" applyBorder="1" applyAlignment="1">
      <alignment horizontal="center" vertical="center" wrapText="1"/>
    </xf>
    <xf numFmtId="4" fontId="11" fillId="3" borderId="39" xfId="3" applyNumberFormat="1" applyFont="1" applyFill="1" applyBorder="1" applyAlignment="1">
      <alignment horizontal="center" vertical="center" wrapText="1"/>
    </xf>
    <xf numFmtId="0" fontId="10" fillId="0" borderId="44" xfId="5" applyFont="1" applyFill="1" applyBorder="1" applyAlignment="1">
      <alignment wrapText="1"/>
    </xf>
    <xf numFmtId="0" fontId="13" fillId="0" borderId="37" xfId="5" applyFont="1" applyFill="1" applyBorder="1" applyAlignment="1">
      <alignment horizontal="left" vertical="center" wrapText="1"/>
    </xf>
    <xf numFmtId="0" fontId="4" fillId="0" borderId="33" xfId="5" applyFont="1" applyFill="1" applyBorder="1"/>
    <xf numFmtId="0" fontId="4" fillId="0" borderId="28" xfId="5" applyFont="1" applyFill="1" applyBorder="1"/>
    <xf numFmtId="4" fontId="4" fillId="0" borderId="31" xfId="5" applyNumberFormat="1" applyFont="1" applyFill="1" applyBorder="1" applyAlignment="1">
      <alignment vertical="center"/>
    </xf>
    <xf numFmtId="4" fontId="4" fillId="0" borderId="31" xfId="5" applyNumberFormat="1" applyFont="1" applyFill="1" applyBorder="1" applyAlignment="1">
      <alignment horizontal="center" vertical="center"/>
    </xf>
    <xf numFmtId="3" fontId="4" fillId="0" borderId="32" xfId="5" applyNumberFormat="1" applyFont="1" applyFill="1" applyBorder="1" applyAlignment="1">
      <alignment horizontal="center" vertical="center"/>
    </xf>
    <xf numFmtId="3" fontId="11" fillId="0" borderId="32" xfId="3" applyNumberFormat="1" applyFont="1" applyFill="1" applyBorder="1" applyAlignment="1">
      <alignment horizontal="center" vertical="center" wrapText="1"/>
    </xf>
    <xf numFmtId="0" fontId="4" fillId="0" borderId="31" xfId="5" applyFont="1" applyFill="1" applyBorder="1"/>
    <xf numFmtId="4" fontId="4" fillId="0" borderId="27" xfId="5" applyNumberFormat="1" applyFont="1" applyFill="1" applyBorder="1" applyAlignment="1">
      <alignment horizontal="center" vertical="center"/>
    </xf>
    <xf numFmtId="4" fontId="4" fillId="0" borderId="31" xfId="3" applyNumberFormat="1" applyFont="1" applyFill="1" applyBorder="1" applyAlignment="1">
      <alignment horizontal="center" vertical="center" wrapText="1"/>
    </xf>
    <xf numFmtId="3" fontId="4" fillId="0" borderId="30" xfId="5" applyNumberFormat="1" applyFont="1" applyFill="1" applyBorder="1" applyAlignment="1">
      <alignment horizontal="center" vertical="center"/>
    </xf>
    <xf numFmtId="4" fontId="4" fillId="3" borderId="21" xfId="5" applyNumberFormat="1" applyFont="1" applyFill="1" applyBorder="1" applyAlignment="1">
      <alignment horizontal="center" vertical="center"/>
    </xf>
    <xf numFmtId="4" fontId="11" fillId="3" borderId="29" xfId="3" applyNumberFormat="1" applyFont="1" applyFill="1" applyBorder="1" applyAlignment="1">
      <alignment horizontal="center" vertical="center" wrapText="1"/>
    </xf>
    <xf numFmtId="4" fontId="4" fillId="3" borderId="21" xfId="3" applyNumberFormat="1" applyFont="1" applyFill="1" applyBorder="1" applyAlignment="1">
      <alignment horizontal="center" vertical="center" wrapText="1"/>
    </xf>
    <xf numFmtId="4" fontId="4" fillId="3" borderId="39" xfId="3" applyNumberFormat="1" applyFont="1" applyFill="1" applyBorder="1" applyAlignment="1">
      <alignment horizontal="center" vertical="center" wrapText="1"/>
    </xf>
    <xf numFmtId="0" fontId="23" fillId="8" borderId="31" xfId="0" applyFont="1" applyFill="1" applyBorder="1" applyAlignment="1">
      <alignment horizontal="center" vertical="center" wrapText="1"/>
    </xf>
    <xf numFmtId="3" fontId="23" fillId="8" borderId="33" xfId="1" applyNumberFormat="1" applyFont="1" applyFill="1" applyBorder="1" applyAlignment="1">
      <alignment horizontal="center" vertical="center" wrapText="1"/>
    </xf>
    <xf numFmtId="4" fontId="23" fillId="8" borderId="31" xfId="0" applyNumberFormat="1" applyFont="1" applyFill="1" applyBorder="1" applyAlignment="1">
      <alignment horizontal="center" vertical="center" wrapText="1"/>
    </xf>
    <xf numFmtId="0" fontId="12" fillId="8" borderId="21" xfId="5" applyFont="1" applyFill="1" applyBorder="1" applyAlignment="1">
      <alignment horizontal="right" vertical="center" wrapText="1"/>
    </xf>
    <xf numFmtId="0" fontId="4" fillId="0" borderId="21" xfId="5" applyFont="1" applyFill="1" applyBorder="1" applyAlignment="1">
      <alignment horizontal="center" vertical="center" wrapText="1"/>
    </xf>
    <xf numFmtId="0" fontId="4" fillId="0" borderId="12" xfId="5" applyFont="1" applyFill="1" applyBorder="1" applyAlignment="1">
      <alignment horizontal="center" vertical="center" wrapText="1"/>
    </xf>
    <xf numFmtId="3" fontId="4" fillId="0" borderId="44" xfId="5" applyNumberFormat="1" applyFont="1" applyFill="1" applyBorder="1" applyAlignment="1">
      <alignment horizontal="center" vertical="center" wrapText="1"/>
    </xf>
    <xf numFmtId="166" fontId="42" fillId="0" borderId="0" xfId="5" applyNumberFormat="1" applyFont="1" applyFill="1" applyBorder="1" applyAlignment="1">
      <alignment horizontal="center" vertical="center"/>
    </xf>
    <xf numFmtId="166" fontId="4" fillId="0" borderId="35" xfId="5" applyNumberFormat="1" applyFont="1" applyFill="1" applyBorder="1" applyAlignment="1">
      <alignment horizontal="center" vertical="center"/>
    </xf>
    <xf numFmtId="0" fontId="11" fillId="0" borderId="32" xfId="5" applyFont="1" applyFill="1" applyBorder="1" applyAlignment="1">
      <alignment horizontal="center" vertical="center" wrapText="1"/>
    </xf>
    <xf numFmtId="0" fontId="11" fillId="0" borderId="21" xfId="5" applyFont="1" applyFill="1" applyBorder="1" applyAlignment="1">
      <alignment horizontal="center" vertical="center" wrapText="1"/>
    </xf>
    <xf numFmtId="0" fontId="11" fillId="0" borderId="21" xfId="5" applyFont="1" applyFill="1" applyBorder="1" applyAlignment="1">
      <alignment horizontal="center" vertical="center" wrapText="1"/>
    </xf>
    <xf numFmtId="0" fontId="14" fillId="0" borderId="32" xfId="5" applyBorder="1" applyAlignment="1">
      <alignment horizontal="center" vertical="center" wrapText="1"/>
    </xf>
    <xf numFmtId="0" fontId="4" fillId="0" borderId="21" xfId="5" applyFont="1" applyFill="1" applyBorder="1" applyAlignment="1">
      <alignment horizontal="center" vertical="center" wrapText="1"/>
    </xf>
    <xf numFmtId="0" fontId="4" fillId="0" borderId="31" xfId="5" applyFont="1" applyFill="1" applyBorder="1" applyAlignment="1">
      <alignment horizontal="center" vertical="center" wrapText="1"/>
    </xf>
    <xf numFmtId="0" fontId="4" fillId="0" borderId="27" xfId="5" applyFont="1" applyFill="1" applyBorder="1" applyAlignment="1">
      <alignment horizontal="center" vertical="center" wrapText="1"/>
    </xf>
    <xf numFmtId="0" fontId="4" fillId="0" borderId="39" xfId="5" applyFont="1" applyFill="1" applyBorder="1" applyAlignment="1">
      <alignment horizontal="center" vertical="center" wrapText="1"/>
    </xf>
    <xf numFmtId="0" fontId="4" fillId="0" borderId="11" xfId="5" applyFont="1" applyFill="1" applyBorder="1" applyAlignment="1">
      <alignment horizontal="center" vertical="center" wrapText="1"/>
    </xf>
    <xf numFmtId="0" fontId="31" fillId="8" borderId="21" xfId="5" applyFont="1" applyFill="1" applyBorder="1" applyAlignment="1">
      <alignment horizontal="right" vertical="center" wrapText="1"/>
    </xf>
    <xf numFmtId="0" fontId="23" fillId="0" borderId="21" xfId="0" applyFont="1" applyFill="1" applyBorder="1" applyAlignment="1">
      <alignment horizontal="center" vertical="center" wrapText="1"/>
    </xf>
    <xf numFmtId="166" fontId="10" fillId="8" borderId="21" xfId="5" applyNumberFormat="1" applyFont="1" applyFill="1" applyBorder="1" applyAlignment="1">
      <alignment vertical="center"/>
    </xf>
    <xf numFmtId="166" fontId="4" fillId="0" borderId="31" xfId="5" applyNumberFormat="1" applyFont="1" applyFill="1" applyBorder="1" applyAlignment="1">
      <alignment vertical="center"/>
    </xf>
    <xf numFmtId="166" fontId="4" fillId="3" borderId="31" xfId="5" applyNumberFormat="1" applyFont="1" applyFill="1" applyBorder="1" applyAlignment="1">
      <alignment vertical="center"/>
    </xf>
    <xf numFmtId="166" fontId="4" fillId="0" borderId="11" xfId="5" applyNumberFormat="1" applyFont="1" applyFill="1" applyBorder="1" applyAlignment="1">
      <alignment vertical="center"/>
    </xf>
    <xf numFmtId="166" fontId="4" fillId="0" borderId="44" xfId="5" applyNumberFormat="1" applyFont="1" applyFill="1" applyBorder="1" applyAlignment="1">
      <alignment vertical="center"/>
    </xf>
    <xf numFmtId="0" fontId="4" fillId="0" borderId="31" xfId="5" applyFont="1" applyFill="1" applyBorder="1" applyAlignment="1">
      <alignment horizontal="center" vertical="center" wrapText="1"/>
    </xf>
    <xf numFmtId="0" fontId="4" fillId="0" borderId="14" xfId="5" applyFont="1" applyFill="1" applyBorder="1" applyAlignment="1">
      <alignment horizontal="center" vertical="center" wrapText="1"/>
    </xf>
    <xf numFmtId="0" fontId="4" fillId="0" borderId="12" xfId="5" applyFont="1" applyFill="1" applyBorder="1" applyAlignment="1">
      <alignment horizontal="center" vertical="center" wrapText="1"/>
    </xf>
    <xf numFmtId="0" fontId="23" fillId="8" borderId="21" xfId="0" applyFont="1" applyFill="1" applyBorder="1" applyAlignment="1">
      <alignment horizontal="center" vertical="center" wrapText="1"/>
    </xf>
    <xf numFmtId="3" fontId="23" fillId="8" borderId="22" xfId="1" applyNumberFormat="1" applyFont="1" applyFill="1" applyBorder="1" applyAlignment="1">
      <alignment horizontal="center" vertical="center" wrapText="1"/>
    </xf>
    <xf numFmtId="0" fontId="4" fillId="0" borderId="21" xfId="5" applyFont="1" applyFill="1" applyBorder="1" applyAlignment="1">
      <alignment horizontal="center" vertical="center" wrapText="1"/>
    </xf>
    <xf numFmtId="0" fontId="4" fillId="0" borderId="39" xfId="5" applyFont="1" applyFill="1" applyBorder="1" applyAlignment="1">
      <alignment horizontal="center" vertical="center" wrapText="1"/>
    </xf>
    <xf numFmtId="0" fontId="4" fillId="0" borderId="11" xfId="5" applyFont="1" applyFill="1" applyBorder="1" applyAlignment="1">
      <alignment horizontal="center" vertical="center" wrapText="1"/>
    </xf>
    <xf numFmtId="0" fontId="4" fillId="0" borderId="11" xfId="5" applyFont="1" applyFill="1" applyBorder="1" applyAlignment="1">
      <alignment vertical="center" wrapText="1"/>
    </xf>
    <xf numFmtId="166" fontId="10" fillId="10" borderId="31" xfId="5" applyNumberFormat="1" applyFont="1" applyFill="1" applyBorder="1" applyAlignment="1">
      <alignment vertical="center"/>
    </xf>
    <xf numFmtId="166" fontId="4" fillId="0" borderId="14" xfId="5" applyNumberFormat="1" applyFont="1" applyFill="1" applyBorder="1" applyAlignment="1">
      <alignment vertical="center"/>
    </xf>
    <xf numFmtId="166" fontId="4" fillId="0" borderId="12" xfId="5" applyNumberFormat="1" applyFont="1" applyFill="1" applyBorder="1" applyAlignment="1">
      <alignment vertical="center"/>
    </xf>
    <xf numFmtId="166" fontId="10" fillId="0" borderId="14" xfId="5" applyNumberFormat="1" applyFont="1" applyFill="1" applyBorder="1" applyAlignment="1">
      <alignment vertical="center"/>
    </xf>
    <xf numFmtId="166" fontId="10" fillId="0" borderId="12" xfId="5" applyNumberFormat="1" applyFont="1" applyFill="1" applyBorder="1" applyAlignment="1">
      <alignment vertical="center"/>
    </xf>
    <xf numFmtId="166" fontId="4" fillId="0" borderId="39" xfId="5" applyNumberFormat="1" applyFont="1" applyFill="1" applyBorder="1" applyAlignment="1">
      <alignment horizontal="center" vertical="center"/>
    </xf>
    <xf numFmtId="166" fontId="4" fillId="0" borderId="44" xfId="5" applyNumberFormat="1" applyFont="1" applyFill="1" applyBorder="1" applyAlignment="1">
      <alignment horizontal="center" vertical="center"/>
    </xf>
    <xf numFmtId="0" fontId="4" fillId="0" borderId="44" xfId="5" applyFont="1" applyFill="1" applyBorder="1" applyAlignment="1">
      <alignment vertical="center" wrapText="1"/>
    </xf>
    <xf numFmtId="0" fontId="11" fillId="0" borderId="16" xfId="5"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0" borderId="6" xfId="0" applyBorder="1" applyAlignment="1">
      <alignment horizontal="center" vertical="center" wrapText="1"/>
    </xf>
    <xf numFmtId="0" fontId="0" fillId="0" borderId="46" xfId="0" applyBorder="1" applyAlignment="1">
      <alignment horizontal="center" vertical="center" wrapText="1"/>
    </xf>
    <xf numFmtId="0" fontId="11" fillId="2" borderId="2" xfId="0" applyFont="1" applyFill="1" applyBorder="1" applyAlignment="1">
      <alignment horizontal="center" wrapText="1"/>
    </xf>
    <xf numFmtId="0" fontId="11" fillId="2" borderId="40" xfId="0" applyFont="1" applyFill="1" applyBorder="1" applyAlignment="1">
      <alignment horizontal="center" wrapText="1"/>
    </xf>
    <xf numFmtId="0" fontId="11" fillId="2" borderId="47" xfId="0" applyFont="1" applyFill="1" applyBorder="1" applyAlignment="1">
      <alignment horizontal="center" wrapText="1"/>
    </xf>
    <xf numFmtId="0" fontId="11" fillId="0"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3" fillId="0" borderId="20" xfId="5" applyFont="1" applyFill="1" applyBorder="1" applyAlignment="1">
      <alignment horizontal="left" wrapText="1"/>
    </xf>
    <xf numFmtId="0" fontId="0" fillId="0" borderId="21" xfId="0" applyFill="1" applyBorder="1" applyAlignment="1">
      <alignment wrapText="1"/>
    </xf>
    <xf numFmtId="0" fontId="23" fillId="0" borderId="42" xfId="5" applyFont="1" applyFill="1" applyBorder="1" applyAlignment="1">
      <alignment horizontal="left" wrapText="1"/>
    </xf>
    <xf numFmtId="0" fontId="0" fillId="0" borderId="31" xfId="0" applyFill="1" applyBorder="1" applyAlignment="1">
      <alignment wrapText="1"/>
    </xf>
    <xf numFmtId="0" fontId="22" fillId="0" borderId="17" xfId="5" applyFont="1" applyFill="1" applyBorder="1" applyAlignment="1">
      <alignment horizontal="left" wrapText="1"/>
    </xf>
    <xf numFmtId="0" fontId="0" fillId="0" borderId="18" xfId="0" applyFont="1" applyFill="1" applyBorder="1" applyAlignment="1">
      <alignment wrapText="1"/>
    </xf>
    <xf numFmtId="0" fontId="0" fillId="0" borderId="19" xfId="0" applyFont="1" applyFill="1" applyBorder="1" applyAlignment="1">
      <alignment wrapText="1"/>
    </xf>
    <xf numFmtId="0" fontId="24" fillId="0" borderId="20"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2" fillId="0" borderId="7" xfId="5"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23"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2" fillId="0" borderId="20" xfId="5"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8" xfId="0" applyFont="1" applyFill="1" applyBorder="1" applyAlignment="1"/>
    <xf numFmtId="0" fontId="0" fillId="0" borderId="19" xfId="0" applyFont="1" applyFill="1" applyBorder="1" applyAlignment="1"/>
    <xf numFmtId="0" fontId="0" fillId="0" borderId="18" xfId="0" applyFill="1" applyBorder="1" applyAlignment="1"/>
    <xf numFmtId="0" fontId="0" fillId="0" borderId="19" xfId="0" applyFill="1" applyBorder="1" applyAlignment="1"/>
    <xf numFmtId="0" fontId="23" fillId="0" borderId="20" xfId="0" applyFont="1" applyFill="1" applyBorder="1" applyAlignment="1">
      <alignment horizontal="center" wrapText="1"/>
    </xf>
    <xf numFmtId="0" fontId="22" fillId="0" borderId="20" xfId="5" applyFont="1" applyFill="1" applyBorder="1" applyAlignment="1">
      <alignment horizontal="left" wrapText="1"/>
    </xf>
    <xf numFmtId="0" fontId="0" fillId="0" borderId="21" xfId="0" applyFont="1" applyFill="1" applyBorder="1" applyAlignment="1"/>
    <xf numFmtId="0" fontId="0" fillId="0" borderId="22" xfId="0" applyFont="1" applyFill="1" applyBorder="1" applyAlignment="1"/>
    <xf numFmtId="0" fontId="23" fillId="0" borderId="21" xfId="0" applyFont="1" applyFill="1" applyBorder="1" applyAlignment="1">
      <alignment horizontal="center" vertical="center"/>
    </xf>
    <xf numFmtId="0" fontId="23" fillId="0" borderId="42" xfId="0" applyFont="1" applyFill="1" applyBorder="1" applyAlignment="1">
      <alignment horizontal="center" wrapText="1"/>
    </xf>
    <xf numFmtId="0" fontId="23" fillId="0" borderId="45" xfId="0" applyFont="1" applyFill="1" applyBorder="1" applyAlignment="1">
      <alignment horizontal="center" wrapText="1"/>
    </xf>
    <xf numFmtId="0" fontId="23" fillId="0" borderId="31" xfId="0" applyFont="1" applyFill="1" applyBorder="1" applyAlignment="1">
      <alignment horizontal="center" vertical="center"/>
    </xf>
    <xf numFmtId="0" fontId="23" fillId="0" borderId="34" xfId="0" applyFont="1" applyFill="1" applyBorder="1" applyAlignment="1">
      <alignment horizontal="center" vertical="center"/>
    </xf>
    <xf numFmtId="0" fontId="22" fillId="0" borderId="17" xfId="5" applyFont="1" applyFill="1" applyBorder="1" applyAlignment="1">
      <alignment vertical="center" wrapText="1"/>
    </xf>
    <xf numFmtId="0" fontId="0" fillId="0" borderId="18" xfId="0" applyFill="1" applyBorder="1" applyAlignment="1">
      <alignment vertical="center" wrapText="1"/>
    </xf>
    <xf numFmtId="0" fontId="0" fillId="0" borderId="19" xfId="0" applyFill="1" applyBorder="1" applyAlignment="1">
      <alignment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2" fillId="0" borderId="20" xfId="5" applyFont="1"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22" fillId="0" borderId="17" xfId="5" applyFont="1" applyFill="1" applyBorder="1" applyAlignment="1">
      <alignment horizontal="left" vertical="center" wrapText="1"/>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22" fillId="0" borderId="20" xfId="5" applyFont="1" applyFill="1" applyBorder="1" applyAlignment="1">
      <alignment horizontal="left" vertical="center" wrapText="1"/>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23" fillId="8" borderId="31" xfId="0" applyFont="1" applyFill="1" applyBorder="1" applyAlignment="1">
      <alignment horizontal="center" vertical="center" wrapText="1"/>
    </xf>
    <xf numFmtId="0" fontId="23" fillId="8" borderId="32" xfId="0" applyFont="1" applyFill="1" applyBorder="1" applyAlignment="1">
      <alignment horizontal="center" vertical="center" wrapText="1"/>
    </xf>
    <xf numFmtId="0" fontId="23" fillId="8" borderId="34" xfId="0" applyFont="1" applyFill="1" applyBorder="1" applyAlignment="1">
      <alignment horizontal="center" vertical="center" wrapText="1"/>
    </xf>
    <xf numFmtId="0" fontId="11" fillId="0" borderId="0" xfId="4" applyFont="1" applyFill="1" applyAlignment="1">
      <alignment horizontal="left" vertical="top" wrapText="1"/>
    </xf>
    <xf numFmtId="0" fontId="11" fillId="0" borderId="31" xfId="5" applyFont="1" applyFill="1" applyBorder="1" applyAlignment="1">
      <alignment horizontal="center" vertical="center" wrapText="1"/>
    </xf>
    <xf numFmtId="0" fontId="11" fillId="0" borderId="32" xfId="5" applyFont="1" applyFill="1" applyBorder="1" applyAlignment="1">
      <alignment horizontal="center" vertical="center" wrapText="1"/>
    </xf>
    <xf numFmtId="0" fontId="11" fillId="0" borderId="21" xfId="5" applyFont="1" applyFill="1" applyBorder="1" applyAlignment="1">
      <alignment horizontal="center" vertical="center" wrapText="1"/>
    </xf>
    <xf numFmtId="0" fontId="4" fillId="0" borderId="0" xfId="5" applyFont="1" applyFill="1" applyAlignment="1">
      <alignment horizontal="left"/>
    </xf>
    <xf numFmtId="0" fontId="11" fillId="0" borderId="26" xfId="5" applyFont="1" applyFill="1" applyBorder="1" applyAlignment="1">
      <alignment horizontal="center" wrapText="1"/>
    </xf>
    <xf numFmtId="0" fontId="11" fillId="0" borderId="27" xfId="5" applyFont="1" applyFill="1" applyBorder="1" applyAlignment="1">
      <alignment horizontal="center" wrapText="1"/>
    </xf>
    <xf numFmtId="0" fontId="11" fillId="0" borderId="28" xfId="5" applyFont="1" applyFill="1" applyBorder="1" applyAlignment="1">
      <alignment horizontal="center" wrapText="1"/>
    </xf>
    <xf numFmtId="0" fontId="11" fillId="0" borderId="31" xfId="5" applyFont="1" applyFill="1" applyBorder="1" applyAlignment="1">
      <alignment horizontal="center" vertical="top" wrapText="1"/>
    </xf>
    <xf numFmtId="0" fontId="11" fillId="0" borderId="32" xfId="5" applyFont="1" applyFill="1" applyBorder="1" applyAlignment="1">
      <alignment horizontal="center" vertical="top" wrapText="1"/>
    </xf>
    <xf numFmtId="0" fontId="14" fillId="0" borderId="32" xfId="5" applyFill="1" applyBorder="1" applyAlignment="1">
      <alignment vertical="top"/>
    </xf>
    <xf numFmtId="0" fontId="14" fillId="0" borderId="27" xfId="5" applyFill="1" applyBorder="1" applyAlignment="1">
      <alignment vertical="top"/>
    </xf>
    <xf numFmtId="0" fontId="14" fillId="0" borderId="32" xfId="5" applyBorder="1" applyAlignment="1">
      <alignment horizontal="center" vertical="center" wrapText="1"/>
    </xf>
    <xf numFmtId="49" fontId="11" fillId="0" borderId="31" xfId="5" applyNumberFormat="1" applyFont="1" applyFill="1" applyBorder="1" applyAlignment="1">
      <alignment horizontal="center" vertical="center" wrapText="1"/>
    </xf>
    <xf numFmtId="49" fontId="11" fillId="0" borderId="32" xfId="5" applyNumberFormat="1" applyFont="1" applyFill="1" applyBorder="1" applyAlignment="1">
      <alignment horizontal="center" vertical="center" wrapText="1"/>
    </xf>
    <xf numFmtId="0" fontId="11" fillId="0" borderId="27" xfId="5" applyFont="1" applyFill="1" applyBorder="1" applyAlignment="1">
      <alignment horizontal="center" vertical="center" wrapText="1"/>
    </xf>
    <xf numFmtId="0" fontId="13" fillId="0" borderId="21" xfId="5" applyFont="1" applyFill="1" applyBorder="1" applyAlignment="1">
      <alignment horizontal="center" wrapText="1"/>
    </xf>
    <xf numFmtId="0" fontId="13" fillId="0" borderId="22" xfId="5" applyFont="1" applyFill="1" applyBorder="1" applyAlignment="1">
      <alignment horizontal="center" wrapText="1"/>
    </xf>
    <xf numFmtId="0" fontId="9" fillId="0" borderId="0" xfId="5" applyFont="1" applyFill="1" applyBorder="1" applyAlignment="1">
      <alignment horizontal="center" vertical="center"/>
    </xf>
    <xf numFmtId="0" fontId="10" fillId="0" borderId="0" xfId="5" applyFont="1" applyFill="1" applyBorder="1" applyAlignment="1">
      <alignment horizontal="center" vertical="center"/>
    </xf>
    <xf numFmtId="0" fontId="4" fillId="0" borderId="17" xfId="5" applyFont="1" applyFill="1" applyBorder="1" applyAlignment="1">
      <alignment horizontal="center" wrapText="1"/>
    </xf>
    <xf numFmtId="0" fontId="4" fillId="0" borderId="20" xfId="5" applyFont="1" applyFill="1" applyBorder="1" applyAlignment="1">
      <alignment horizontal="center" wrapText="1"/>
    </xf>
    <xf numFmtId="0" fontId="4" fillId="0" borderId="18" xfId="5" applyFont="1" applyFill="1" applyBorder="1" applyAlignment="1">
      <alignment horizontal="center" vertical="center" wrapText="1"/>
    </xf>
    <xf numFmtId="0" fontId="4" fillId="0" borderId="21" xfId="5" applyFont="1" applyFill="1" applyBorder="1" applyAlignment="1">
      <alignment horizontal="center" vertical="center" wrapText="1"/>
    </xf>
    <xf numFmtId="0" fontId="4" fillId="0" borderId="19" xfId="5" applyFont="1" applyFill="1" applyBorder="1" applyAlignment="1">
      <alignment horizontal="center" vertical="center" wrapText="1"/>
    </xf>
    <xf numFmtId="0" fontId="4" fillId="0" borderId="22" xfId="5" applyFont="1" applyFill="1" applyBorder="1" applyAlignment="1">
      <alignment horizontal="center" vertical="center" wrapText="1"/>
    </xf>
    <xf numFmtId="0" fontId="11" fillId="0" borderId="29" xfId="5" applyFont="1" applyBorder="1" applyAlignment="1">
      <alignment horizontal="center" vertical="center" wrapText="1"/>
    </xf>
    <xf numFmtId="0" fontId="11" fillId="0" borderId="16" xfId="5" applyFont="1" applyBorder="1" applyAlignment="1">
      <alignment horizontal="center" vertical="center" wrapText="1"/>
    </xf>
    <xf numFmtId="0" fontId="11" fillId="0" borderId="38" xfId="5" applyFont="1" applyBorder="1" applyAlignment="1">
      <alignment horizontal="center" vertical="center" wrapText="1"/>
    </xf>
    <xf numFmtId="0" fontId="11" fillId="0" borderId="37" xfId="5" applyFont="1" applyBorder="1" applyAlignment="1">
      <alignment horizontal="center" vertical="center" wrapText="1"/>
    </xf>
    <xf numFmtId="0" fontId="10" fillId="0" borderId="21" xfId="5" applyFont="1" applyFill="1" applyBorder="1" applyAlignment="1">
      <alignment horizontal="center" vertical="center" wrapText="1"/>
    </xf>
    <xf numFmtId="0" fontId="4" fillId="0" borderId="21" xfId="5" applyFont="1" applyFill="1" applyBorder="1" applyAlignment="1">
      <alignment horizontal="center" vertical="center"/>
    </xf>
    <xf numFmtId="166" fontId="4" fillId="0" borderId="21" xfId="5" applyNumberFormat="1" applyFont="1" applyFill="1" applyBorder="1" applyAlignment="1">
      <alignment horizontal="center" vertical="center"/>
    </xf>
    <xf numFmtId="0" fontId="4" fillId="0" borderId="39" xfId="5" applyFont="1" applyFill="1" applyBorder="1" applyAlignment="1">
      <alignment vertical="center" wrapText="1"/>
    </xf>
    <xf numFmtId="0" fontId="4" fillId="0" borderId="11" xfId="5" applyFont="1" applyFill="1" applyBorder="1" applyAlignment="1">
      <alignment vertical="center" wrapText="1"/>
    </xf>
    <xf numFmtId="0" fontId="4" fillId="0" borderId="44" xfId="5" applyFont="1" applyFill="1" applyBorder="1" applyAlignment="1">
      <alignment vertical="center" wrapText="1"/>
    </xf>
    <xf numFmtId="0" fontId="4" fillId="0" borderId="39" xfId="5" applyFont="1" applyFill="1" applyBorder="1" applyAlignment="1">
      <alignment horizontal="left" vertical="center" indent="2"/>
    </xf>
    <xf numFmtId="0" fontId="4" fillId="0" borderId="11" xfId="5" applyFont="1" applyFill="1" applyBorder="1" applyAlignment="1">
      <alignment horizontal="left" vertical="center" indent="2"/>
    </xf>
    <xf numFmtId="0" fontId="4" fillId="0" borderId="44" xfId="5" applyFont="1" applyFill="1" applyBorder="1" applyAlignment="1">
      <alignment horizontal="left" vertical="center" indent="2"/>
    </xf>
    <xf numFmtId="0" fontId="11" fillId="0" borderId="14" xfId="5" applyFont="1" applyFill="1" applyBorder="1" applyAlignment="1">
      <alignment horizontal="center" vertical="center" wrapText="1"/>
    </xf>
    <xf numFmtId="0" fontId="11" fillId="0" borderId="0" xfId="5" applyFont="1" applyFill="1" applyBorder="1" applyAlignment="1">
      <alignment horizontal="center" vertical="center" wrapText="1"/>
    </xf>
    <xf numFmtId="0" fontId="4" fillId="0" borderId="31" xfId="5" applyFont="1" applyFill="1" applyBorder="1" applyAlignment="1">
      <alignment horizontal="center" vertical="center" wrapText="1"/>
    </xf>
    <xf numFmtId="0" fontId="4" fillId="0" borderId="27" xfId="5" applyFont="1" applyFill="1" applyBorder="1" applyAlignment="1">
      <alignment horizontal="center" vertical="center" wrapText="1"/>
    </xf>
    <xf numFmtId="0" fontId="4" fillId="0" borderId="32" xfId="5" applyFont="1" applyFill="1" applyBorder="1" applyAlignment="1">
      <alignment horizontal="center" vertical="center" wrapText="1"/>
    </xf>
    <xf numFmtId="0" fontId="11" fillId="0" borderId="38" xfId="5" applyFont="1" applyFill="1" applyBorder="1" applyAlignment="1">
      <alignment horizontal="center" vertical="center" wrapText="1"/>
    </xf>
    <xf numFmtId="0" fontId="11" fillId="0" borderId="12" xfId="5" applyFont="1" applyFill="1" applyBorder="1" applyAlignment="1">
      <alignment horizontal="center" vertical="center" wrapText="1"/>
    </xf>
    <xf numFmtId="0" fontId="11" fillId="0" borderId="37" xfId="5" applyFont="1" applyFill="1" applyBorder="1" applyAlignment="1">
      <alignment horizontal="center" vertical="center" wrapText="1"/>
    </xf>
    <xf numFmtId="0" fontId="4" fillId="0" borderId="29" xfId="5" applyFont="1" applyFill="1" applyBorder="1" applyAlignment="1">
      <alignment horizontal="center" vertical="center" wrapText="1"/>
    </xf>
    <xf numFmtId="0" fontId="4" fillId="0" borderId="14" xfId="5" applyFont="1" applyFill="1" applyBorder="1" applyAlignment="1">
      <alignment horizontal="center" vertical="center" wrapText="1"/>
    </xf>
    <xf numFmtId="0" fontId="4" fillId="0" borderId="16" xfId="5" applyFont="1" applyFill="1" applyBorder="1" applyAlignment="1">
      <alignment horizontal="center" vertical="center" wrapText="1"/>
    </xf>
    <xf numFmtId="0" fontId="4" fillId="0" borderId="38" xfId="5" applyFont="1" applyFill="1" applyBorder="1" applyAlignment="1">
      <alignment horizontal="center" vertical="center" wrapText="1"/>
    </xf>
    <xf numFmtId="0" fontId="4" fillId="0" borderId="12" xfId="5" applyFont="1" applyFill="1" applyBorder="1" applyAlignment="1">
      <alignment horizontal="center" vertical="center" wrapText="1"/>
    </xf>
    <xf numFmtId="0" fontId="4" fillId="0" borderId="37" xfId="5" applyFont="1" applyFill="1" applyBorder="1" applyAlignment="1">
      <alignment horizontal="center" vertical="center" wrapText="1"/>
    </xf>
    <xf numFmtId="166" fontId="4" fillId="3" borderId="39" xfId="5" applyNumberFormat="1" applyFont="1" applyFill="1" applyBorder="1" applyAlignment="1">
      <alignment horizontal="center" vertical="center"/>
    </xf>
    <xf numFmtId="166" fontId="4" fillId="3" borderId="44" xfId="5" applyNumberFormat="1" applyFont="1" applyFill="1" applyBorder="1" applyAlignment="1">
      <alignment horizontal="center" vertical="center"/>
    </xf>
    <xf numFmtId="166" fontId="4" fillId="8" borderId="39" xfId="5" applyNumberFormat="1" applyFont="1" applyFill="1" applyBorder="1" applyAlignment="1">
      <alignment horizontal="center" vertical="center"/>
    </xf>
    <xf numFmtId="166" fontId="4" fillId="8" borderId="44" xfId="5" applyNumberFormat="1" applyFont="1" applyFill="1" applyBorder="1" applyAlignment="1">
      <alignment horizontal="center" vertical="center"/>
    </xf>
    <xf numFmtId="0" fontId="4" fillId="0" borderId="39" xfId="5" applyFont="1" applyFill="1" applyBorder="1" applyAlignment="1">
      <alignment horizontal="center" vertical="center" wrapText="1"/>
    </xf>
    <xf numFmtId="0" fontId="4" fillId="0" borderId="11" xfId="5" applyFont="1" applyFill="1" applyBorder="1" applyAlignment="1">
      <alignment horizontal="center" vertical="center" wrapText="1"/>
    </xf>
    <xf numFmtId="0" fontId="4" fillId="0" borderId="44" xfId="5" applyFont="1" applyFill="1" applyBorder="1" applyAlignment="1">
      <alignment horizontal="center" vertical="center" wrapText="1"/>
    </xf>
    <xf numFmtId="0" fontId="11" fillId="0" borderId="39" xfId="5" applyFont="1" applyFill="1" applyBorder="1" applyAlignment="1">
      <alignment horizontal="center" vertical="center" wrapText="1"/>
    </xf>
    <xf numFmtId="0" fontId="11" fillId="0" borderId="11" xfId="5" applyFont="1" applyFill="1" applyBorder="1" applyAlignment="1">
      <alignment horizontal="center" vertical="center" wrapText="1"/>
    </xf>
    <xf numFmtId="0" fontId="11" fillId="0" borderId="44" xfId="5" applyFont="1" applyFill="1" applyBorder="1" applyAlignment="1">
      <alignment horizontal="center" vertical="center" wrapText="1"/>
    </xf>
    <xf numFmtId="0" fontId="4" fillId="0" borderId="31" xfId="5" applyFont="1" applyFill="1" applyBorder="1" applyAlignment="1">
      <alignment horizontal="center"/>
    </xf>
    <xf numFmtId="0" fontId="4" fillId="0" borderId="32" xfId="5" applyFont="1" applyFill="1" applyBorder="1" applyAlignment="1">
      <alignment horizontal="center"/>
    </xf>
    <xf numFmtId="0" fontId="4" fillId="0" borderId="27" xfId="5" applyFont="1" applyFill="1" applyBorder="1" applyAlignment="1">
      <alignment horizontal="center"/>
    </xf>
    <xf numFmtId="49" fontId="21" fillId="0" borderId="21" xfId="5" applyNumberFormat="1" applyFont="1" applyFill="1" applyBorder="1" applyAlignment="1">
      <alignment horizontal="center" vertical="center"/>
    </xf>
    <xf numFmtId="0" fontId="11" fillId="2" borderId="21" xfId="5" applyFont="1" applyFill="1" applyBorder="1" applyAlignment="1">
      <alignment horizontal="center" vertical="center" wrapText="1"/>
    </xf>
    <xf numFmtId="4" fontId="4" fillId="0" borderId="21" xfId="5" applyNumberFormat="1" applyFont="1" applyFill="1" applyBorder="1" applyAlignment="1">
      <alignment horizontal="center" vertical="center"/>
    </xf>
    <xf numFmtId="0" fontId="11" fillId="2" borderId="16" xfId="5" applyFont="1" applyFill="1" applyBorder="1" applyAlignment="1">
      <alignment horizontal="left" vertical="center" wrapText="1"/>
    </xf>
    <xf numFmtId="0" fontId="11" fillId="2" borderId="37" xfId="5" applyFont="1" applyFill="1" applyBorder="1" applyAlignment="1">
      <alignment horizontal="left" vertical="center" wrapText="1"/>
    </xf>
    <xf numFmtId="4" fontId="4" fillId="3" borderId="29" xfId="5" applyNumberFormat="1" applyFont="1" applyFill="1" applyBorder="1" applyAlignment="1">
      <alignment horizontal="center" vertical="center"/>
    </xf>
    <xf numFmtId="4" fontId="4" fillId="3" borderId="38" xfId="5" applyNumberFormat="1" applyFont="1" applyFill="1" applyBorder="1" applyAlignment="1">
      <alignment horizontal="center" vertical="center"/>
    </xf>
    <xf numFmtId="0" fontId="11" fillId="0" borderId="16" xfId="5" applyFont="1" applyFill="1" applyBorder="1" applyAlignment="1">
      <alignment horizontal="left" vertical="center" wrapText="1"/>
    </xf>
    <xf numFmtId="0" fontId="11" fillId="0" borderId="37" xfId="5" applyFont="1" applyFill="1" applyBorder="1" applyAlignment="1">
      <alignment horizontal="left" vertical="center" wrapText="1"/>
    </xf>
    <xf numFmtId="49" fontId="21" fillId="0" borderId="32" xfId="5" applyNumberFormat="1" applyFont="1" applyFill="1" applyBorder="1" applyAlignment="1">
      <alignment horizontal="center" vertical="center"/>
    </xf>
    <xf numFmtId="4" fontId="4" fillId="3" borderId="21" xfId="5" applyNumberFormat="1" applyFont="1" applyFill="1" applyBorder="1" applyAlignment="1">
      <alignment horizontal="center" vertical="center"/>
    </xf>
    <xf numFmtId="49" fontId="20" fillId="2" borderId="21" xfId="5" applyNumberFormat="1" applyFont="1" applyFill="1" applyBorder="1" applyAlignment="1">
      <alignment horizontal="center" vertical="center" wrapText="1"/>
    </xf>
    <xf numFmtId="0" fontId="11" fillId="2" borderId="29" xfId="5" applyFont="1" applyFill="1" applyBorder="1" applyAlignment="1">
      <alignment horizontal="center" vertical="center" wrapText="1"/>
    </xf>
    <xf numFmtId="0" fontId="11" fillId="2" borderId="14" xfId="5" applyFont="1" applyFill="1" applyBorder="1" applyAlignment="1">
      <alignment horizontal="center" vertical="center" wrapText="1"/>
    </xf>
    <xf numFmtId="0" fontId="11" fillId="2" borderId="16" xfId="5" applyFont="1" applyFill="1" applyBorder="1" applyAlignment="1">
      <alignment horizontal="center" vertical="center" wrapText="1"/>
    </xf>
    <xf numFmtId="0" fontId="11" fillId="2" borderId="30" xfId="5" applyFont="1" applyFill="1" applyBorder="1" applyAlignment="1">
      <alignment horizontal="center" vertical="center" wrapText="1"/>
    </xf>
    <xf numFmtId="0" fontId="11" fillId="2" borderId="0" xfId="5" applyFont="1" applyFill="1" applyBorder="1" applyAlignment="1">
      <alignment horizontal="center" vertical="center" wrapText="1"/>
    </xf>
    <xf numFmtId="0" fontId="11" fillId="2" borderId="35" xfId="5" applyFont="1" applyFill="1" applyBorder="1" applyAlignment="1">
      <alignment horizontal="center" vertical="center" wrapText="1"/>
    </xf>
    <xf numFmtId="0" fontId="11" fillId="2" borderId="38" xfId="5" applyFont="1" applyFill="1" applyBorder="1" applyAlignment="1">
      <alignment horizontal="center" vertical="center" wrapText="1"/>
    </xf>
    <xf numFmtId="0" fontId="11" fillId="2" borderId="12" xfId="5" applyFont="1" applyFill="1" applyBorder="1" applyAlignment="1">
      <alignment horizontal="center" vertical="center" wrapText="1"/>
    </xf>
    <xf numFmtId="0" fontId="11" fillId="2" borderId="37" xfId="5" applyFont="1" applyFill="1" applyBorder="1" applyAlignment="1">
      <alignment horizontal="center" vertical="center" wrapText="1"/>
    </xf>
    <xf numFmtId="4" fontId="11" fillId="0" borderId="31" xfId="3" applyNumberFormat="1" applyFont="1" applyFill="1" applyBorder="1" applyAlignment="1">
      <alignment horizontal="center" vertical="center" wrapText="1"/>
    </xf>
    <xf numFmtId="4" fontId="11" fillId="0" borderId="32" xfId="3" applyNumberFormat="1" applyFont="1" applyFill="1" applyBorder="1" applyAlignment="1">
      <alignment horizontal="center" vertical="center" wrapText="1"/>
    </xf>
    <xf numFmtId="4" fontId="11" fillId="0" borderId="27" xfId="3" applyNumberFormat="1" applyFont="1" applyFill="1" applyBorder="1" applyAlignment="1">
      <alignment horizontal="center" vertical="center" wrapText="1"/>
    </xf>
    <xf numFmtId="49" fontId="20" fillId="0" borderId="21" xfId="5" applyNumberFormat="1" applyFont="1" applyFill="1" applyBorder="1" applyAlignment="1">
      <alignment horizontal="center" vertical="center" wrapText="1"/>
    </xf>
    <xf numFmtId="0" fontId="11" fillId="0" borderId="29" xfId="5" applyFont="1" applyFill="1" applyBorder="1" applyAlignment="1">
      <alignment horizontal="center" vertical="center" wrapText="1"/>
    </xf>
    <xf numFmtId="0" fontId="11" fillId="0" borderId="16" xfId="5" applyFont="1" applyFill="1" applyBorder="1" applyAlignment="1">
      <alignment horizontal="center" vertical="center" wrapText="1"/>
    </xf>
    <xf numFmtId="0" fontId="11" fillId="0" borderId="30" xfId="5" applyFont="1" applyFill="1" applyBorder="1" applyAlignment="1">
      <alignment horizontal="center" vertical="center" wrapText="1"/>
    </xf>
    <xf numFmtId="0" fontId="11" fillId="0" borderId="35" xfId="5" applyFont="1" applyFill="1" applyBorder="1" applyAlignment="1">
      <alignment horizontal="center" vertical="center" wrapText="1"/>
    </xf>
    <xf numFmtId="0" fontId="11" fillId="2" borderId="32" xfId="5" applyFont="1" applyFill="1" applyBorder="1" applyAlignment="1">
      <alignment horizontal="center" vertical="center" wrapText="1"/>
    </xf>
    <xf numFmtId="0" fontId="11" fillId="2" borderId="31" xfId="5" applyFont="1" applyFill="1" applyBorder="1" applyAlignment="1">
      <alignment horizontal="center" vertical="center" wrapText="1"/>
    </xf>
    <xf numFmtId="0" fontId="11" fillId="2" borderId="27" xfId="5" applyFont="1" applyFill="1" applyBorder="1" applyAlignment="1">
      <alignment horizontal="center" vertical="center" wrapText="1"/>
    </xf>
    <xf numFmtId="4" fontId="11" fillId="0" borderId="21" xfId="3" applyNumberFormat="1" applyFont="1" applyFill="1" applyBorder="1" applyAlignment="1">
      <alignment horizontal="center" vertical="center" wrapText="1"/>
    </xf>
    <xf numFmtId="4" fontId="11" fillId="0" borderId="33" xfId="3" applyNumberFormat="1" applyFont="1" applyFill="1" applyBorder="1" applyAlignment="1">
      <alignment horizontal="center" vertical="center" wrapText="1"/>
    </xf>
    <xf numFmtId="4" fontId="11" fillId="0" borderId="36" xfId="3" applyNumberFormat="1" applyFont="1" applyFill="1" applyBorder="1" applyAlignment="1">
      <alignment horizontal="center" vertical="center" wrapText="1"/>
    </xf>
    <xf numFmtId="4" fontId="11" fillId="0" borderId="28" xfId="3" applyNumberFormat="1" applyFont="1" applyFill="1" applyBorder="1" applyAlignment="1">
      <alignment horizontal="center" vertical="center" wrapText="1"/>
    </xf>
    <xf numFmtId="49" fontId="20" fillId="0" borderId="31" xfId="5" applyNumberFormat="1" applyFont="1" applyFill="1" applyBorder="1" applyAlignment="1">
      <alignment horizontal="center" vertical="center" wrapText="1"/>
    </xf>
    <xf numFmtId="49" fontId="20" fillId="0" borderId="32" xfId="5" applyNumberFormat="1" applyFont="1" applyFill="1" applyBorder="1" applyAlignment="1">
      <alignment horizontal="center" vertical="center" wrapText="1"/>
    </xf>
    <xf numFmtId="49" fontId="20" fillId="0" borderId="27" xfId="5" applyNumberFormat="1" applyFont="1" applyFill="1" applyBorder="1" applyAlignment="1">
      <alignment horizontal="center" vertical="center" wrapText="1"/>
    </xf>
    <xf numFmtId="3" fontId="11" fillId="0" borderId="33" xfId="3" applyNumberFormat="1" applyFont="1" applyFill="1" applyBorder="1" applyAlignment="1">
      <alignment horizontal="center" vertical="center" wrapText="1"/>
    </xf>
    <xf numFmtId="3" fontId="11" fillId="0" borderId="36" xfId="3" applyNumberFormat="1" applyFont="1" applyFill="1" applyBorder="1" applyAlignment="1">
      <alignment horizontal="center" vertical="center" wrapText="1"/>
    </xf>
    <xf numFmtId="3" fontId="11" fillId="0" borderId="28" xfId="3" applyNumberFormat="1" applyFont="1" applyFill="1" applyBorder="1" applyAlignment="1">
      <alignment horizontal="center" vertical="center" wrapText="1"/>
    </xf>
    <xf numFmtId="49" fontId="20" fillId="2" borderId="31" xfId="5" applyNumberFormat="1" applyFont="1" applyFill="1" applyBorder="1" applyAlignment="1">
      <alignment horizontal="center" vertical="center" wrapText="1"/>
    </xf>
    <xf numFmtId="49" fontId="20" fillId="2" borderId="32" xfId="5" applyNumberFormat="1" applyFont="1" applyFill="1" applyBorder="1" applyAlignment="1">
      <alignment horizontal="center" vertical="center" wrapText="1"/>
    </xf>
    <xf numFmtId="49" fontId="20" fillId="2" borderId="27" xfId="5" applyNumberFormat="1" applyFont="1" applyFill="1" applyBorder="1" applyAlignment="1">
      <alignment horizontal="center" vertical="center" wrapText="1"/>
    </xf>
    <xf numFmtId="0" fontId="11" fillId="0" borderId="31" xfId="4" applyFont="1" applyBorder="1" applyAlignment="1">
      <alignment horizontal="center" vertical="center" wrapText="1"/>
    </xf>
    <xf numFmtId="0" fontId="11" fillId="0" borderId="32" xfId="4" applyFont="1" applyBorder="1" applyAlignment="1">
      <alignment horizontal="center" vertical="center" wrapText="1"/>
    </xf>
    <xf numFmtId="0" fontId="11" fillId="0" borderId="27" xfId="4" applyFont="1" applyBorder="1" applyAlignment="1">
      <alignment horizontal="center" vertical="center" wrapText="1"/>
    </xf>
    <xf numFmtId="0" fontId="20" fillId="0" borderId="31" xfId="5" applyFont="1" applyFill="1" applyBorder="1" applyAlignment="1">
      <alignment horizontal="center" vertical="center" wrapText="1"/>
    </xf>
    <xf numFmtId="0" fontId="20" fillId="0" borderId="32" xfId="5" applyFont="1" applyFill="1" applyBorder="1" applyAlignment="1">
      <alignment horizontal="center" vertical="center" wrapText="1"/>
    </xf>
    <xf numFmtId="0" fontId="20" fillId="0" borderId="27" xfId="5" applyFont="1" applyFill="1" applyBorder="1" applyAlignment="1">
      <alignment horizontal="center" vertical="center" wrapText="1"/>
    </xf>
    <xf numFmtId="2" fontId="11" fillId="0" borderId="31" xfId="3" applyNumberFormat="1" applyFont="1" applyFill="1" applyBorder="1" applyAlignment="1">
      <alignment horizontal="center" vertical="center" wrapText="1"/>
    </xf>
    <xf numFmtId="2" fontId="11" fillId="0" borderId="32" xfId="3" applyNumberFormat="1" applyFont="1" applyFill="1" applyBorder="1" applyAlignment="1">
      <alignment horizontal="center" vertical="center" wrapText="1"/>
    </xf>
    <xf numFmtId="2" fontId="11" fillId="0" borderId="27" xfId="3" applyNumberFormat="1" applyFont="1" applyFill="1" applyBorder="1" applyAlignment="1">
      <alignment horizontal="center" vertical="center" wrapText="1"/>
    </xf>
    <xf numFmtId="49" fontId="14" fillId="0" borderId="31" xfId="5" applyNumberFormat="1" applyFill="1" applyBorder="1" applyAlignment="1">
      <alignment horizontal="center" vertical="center" wrapText="1"/>
    </xf>
    <xf numFmtId="49" fontId="14" fillId="0" borderId="32" xfId="5" applyNumberFormat="1" applyFill="1" applyBorder="1" applyAlignment="1">
      <alignment horizontal="center" vertical="center" wrapText="1"/>
    </xf>
    <xf numFmtId="49" fontId="14" fillId="0" borderId="27" xfId="5" applyNumberFormat="1" applyFill="1" applyBorder="1" applyAlignment="1">
      <alignment horizontal="center" vertical="center" wrapText="1"/>
    </xf>
    <xf numFmtId="0" fontId="14" fillId="0" borderId="32" xfId="5" applyFont="1" applyFill="1" applyBorder="1" applyAlignment="1">
      <alignment horizontal="center" vertical="center" wrapText="1"/>
    </xf>
    <xf numFmtId="49" fontId="27" fillId="3" borderId="31" xfId="5" applyNumberFormat="1" applyFont="1" applyFill="1" applyBorder="1" applyAlignment="1">
      <alignment horizontal="center" vertical="center" wrapText="1"/>
    </xf>
    <xf numFmtId="49" fontId="27" fillId="3" borderId="32" xfId="5" applyNumberFormat="1" applyFont="1" applyFill="1" applyBorder="1" applyAlignment="1">
      <alignment horizontal="center" vertical="center" wrapText="1"/>
    </xf>
    <xf numFmtId="0" fontId="41" fillId="0" borderId="21" xfId="5" applyFont="1" applyFill="1" applyBorder="1" applyAlignment="1">
      <alignment horizontal="center" wrapText="1"/>
    </xf>
    <xf numFmtId="0" fontId="41" fillId="0" borderId="39" xfId="5" applyFont="1" applyFill="1" applyBorder="1" applyAlignment="1">
      <alignment horizontal="center" wrapText="1"/>
    </xf>
    <xf numFmtId="49" fontId="27" fillId="0" borderId="31" xfId="5" applyNumberFormat="1" applyFont="1" applyFill="1" applyBorder="1" applyAlignment="1">
      <alignment horizontal="center" vertical="center" wrapText="1"/>
    </xf>
    <xf numFmtId="49" fontId="27" fillId="0" borderId="32" xfId="5" applyNumberFormat="1" applyFont="1" applyFill="1" applyBorder="1" applyAlignment="1">
      <alignment horizontal="center" vertical="center" wrapText="1"/>
    </xf>
    <xf numFmtId="49" fontId="27" fillId="0" borderId="27" xfId="5" applyNumberFormat="1" applyFont="1" applyFill="1" applyBorder="1" applyAlignment="1">
      <alignment horizontal="center" vertical="center" wrapText="1"/>
    </xf>
    <xf numFmtId="4" fontId="4" fillId="3" borderId="33" xfId="5" applyNumberFormat="1" applyFont="1" applyFill="1" applyBorder="1" applyAlignment="1">
      <alignment horizontal="center" vertical="center"/>
    </xf>
    <xf numFmtId="4" fontId="4" fillId="3" borderId="36" xfId="5" applyNumberFormat="1" applyFont="1" applyFill="1" applyBorder="1" applyAlignment="1">
      <alignment horizontal="center" vertical="center"/>
    </xf>
    <xf numFmtId="4" fontId="4" fillId="3" borderId="28" xfId="5" applyNumberFormat="1" applyFont="1" applyFill="1" applyBorder="1" applyAlignment="1">
      <alignment horizontal="center" vertical="center"/>
    </xf>
    <xf numFmtId="49" fontId="19" fillId="0" borderId="31" xfId="5" applyNumberFormat="1" applyFont="1" applyFill="1" applyBorder="1" applyAlignment="1">
      <alignment horizontal="center" vertical="center" wrapText="1"/>
    </xf>
    <xf numFmtId="49" fontId="19" fillId="0" borderId="32" xfId="5" applyNumberFormat="1" applyFont="1" applyFill="1" applyBorder="1" applyAlignment="1">
      <alignment horizontal="center" vertical="center" wrapText="1"/>
    </xf>
    <xf numFmtId="49" fontId="19" fillId="0" borderId="27" xfId="5" applyNumberFormat="1" applyFont="1" applyFill="1" applyBorder="1" applyAlignment="1">
      <alignment horizontal="center" vertical="center" wrapText="1"/>
    </xf>
    <xf numFmtId="0" fontId="4" fillId="0" borderId="31" xfId="5" applyFont="1" applyFill="1" applyBorder="1" applyAlignment="1">
      <alignment horizontal="center" vertical="center"/>
    </xf>
    <xf numFmtId="0" fontId="4" fillId="0" borderId="32" xfId="5" applyFont="1" applyFill="1" applyBorder="1" applyAlignment="1">
      <alignment horizontal="center" vertical="center"/>
    </xf>
    <xf numFmtId="0" fontId="4" fillId="0" borderId="27" xfId="5" applyFont="1" applyFill="1" applyBorder="1" applyAlignment="1">
      <alignment horizontal="center" vertical="center"/>
    </xf>
    <xf numFmtId="49" fontId="36" fillId="0" borderId="31" xfId="5" applyNumberFormat="1" applyFont="1" applyFill="1" applyBorder="1" applyAlignment="1">
      <alignment horizontal="center" vertical="center" wrapText="1"/>
    </xf>
    <xf numFmtId="49" fontId="36" fillId="0" borderId="32" xfId="5" applyNumberFormat="1" applyFont="1" applyFill="1" applyBorder="1" applyAlignment="1">
      <alignment horizontal="center" vertical="center" wrapText="1"/>
    </xf>
    <xf numFmtId="0" fontId="40" fillId="0" borderId="27" xfId="4" applyFont="1" applyFill="1" applyBorder="1" applyAlignment="1">
      <alignment horizontal="center" vertical="center" wrapText="1"/>
    </xf>
    <xf numFmtId="3" fontId="11" fillId="0" borderId="33" xfId="4" applyNumberFormat="1" applyFont="1" applyFill="1" applyBorder="1" applyAlignment="1">
      <alignment horizontal="center" vertical="center"/>
    </xf>
    <xf numFmtId="3" fontId="11" fillId="0" borderId="36" xfId="4" applyNumberFormat="1" applyFont="1" applyFill="1" applyBorder="1" applyAlignment="1">
      <alignment horizontal="center" vertical="center"/>
    </xf>
    <xf numFmtId="3" fontId="11" fillId="0" borderId="28" xfId="4" applyNumberFormat="1" applyFont="1" applyFill="1" applyBorder="1" applyAlignment="1">
      <alignment horizontal="center" vertical="center"/>
    </xf>
    <xf numFmtId="3" fontId="4" fillId="0" borderId="33" xfId="5" applyNumberFormat="1" applyFont="1" applyFill="1" applyBorder="1" applyAlignment="1">
      <alignment horizontal="center" vertical="center"/>
    </xf>
    <xf numFmtId="3" fontId="4" fillId="0" borderId="36" xfId="5" applyNumberFormat="1" applyFont="1" applyFill="1" applyBorder="1" applyAlignment="1">
      <alignment horizontal="center" vertical="center"/>
    </xf>
    <xf numFmtId="3" fontId="4" fillId="0" borderId="28" xfId="5" applyNumberFormat="1" applyFont="1" applyFill="1" applyBorder="1" applyAlignment="1">
      <alignment horizontal="center" vertical="center"/>
    </xf>
    <xf numFmtId="49" fontId="36" fillId="0" borderId="27" xfId="5" applyNumberFormat="1" applyFont="1" applyFill="1" applyBorder="1" applyAlignment="1">
      <alignment horizontal="center" vertical="center" wrapText="1"/>
    </xf>
    <xf numFmtId="0" fontId="36" fillId="0" borderId="31" xfId="5" applyFont="1" applyFill="1" applyBorder="1" applyAlignment="1">
      <alignment horizontal="center" vertical="center" wrapText="1"/>
    </xf>
    <xf numFmtId="0" fontId="36" fillId="0" borderId="32" xfId="5" applyFont="1" applyFill="1" applyBorder="1" applyAlignment="1">
      <alignment horizontal="center" vertical="center" wrapText="1"/>
    </xf>
    <xf numFmtId="0" fontId="36" fillId="0" borderId="27" xfId="5" applyFont="1" applyFill="1" applyBorder="1" applyAlignment="1">
      <alignment horizontal="center" vertical="center" wrapText="1"/>
    </xf>
    <xf numFmtId="3" fontId="4" fillId="0" borderId="21" xfId="5" applyNumberFormat="1" applyFont="1" applyFill="1" applyBorder="1" applyAlignment="1">
      <alignment horizontal="center" vertical="center"/>
    </xf>
    <xf numFmtId="4" fontId="11" fillId="0" borderId="31" xfId="4" applyNumberFormat="1" applyFont="1" applyFill="1" applyBorder="1" applyAlignment="1">
      <alignment horizontal="center" vertical="center"/>
    </xf>
    <xf numFmtId="4" fontId="11" fillId="0" borderId="32" xfId="4" applyNumberFormat="1" applyFont="1" applyFill="1" applyBorder="1" applyAlignment="1">
      <alignment horizontal="center" vertical="center"/>
    </xf>
    <xf numFmtId="4" fontId="11" fillId="0" borderId="27" xfId="4" applyNumberFormat="1" applyFont="1" applyFill="1" applyBorder="1" applyAlignment="1">
      <alignment horizontal="center" vertical="center"/>
    </xf>
    <xf numFmtId="0" fontId="9" fillId="0" borderId="15" xfId="5" applyFont="1" applyFill="1" applyBorder="1" applyAlignment="1">
      <alignment horizontal="center" vertical="center"/>
    </xf>
    <xf numFmtId="2" fontId="4" fillId="0" borderId="40" xfId="5" applyNumberFormat="1" applyFont="1" applyFill="1" applyBorder="1" applyAlignment="1">
      <alignment horizontal="center" vertical="center" wrapText="1"/>
    </xf>
    <xf numFmtId="2" fontId="4" fillId="0" borderId="27" xfId="5" applyNumberFormat="1" applyFont="1" applyFill="1" applyBorder="1" applyAlignment="1">
      <alignment horizontal="center" vertical="center" wrapText="1"/>
    </xf>
    <xf numFmtId="0" fontId="4" fillId="0" borderId="40" xfId="5" applyFont="1" applyFill="1" applyBorder="1" applyAlignment="1">
      <alignment horizontal="center" vertical="center" wrapText="1"/>
    </xf>
    <xf numFmtId="0" fontId="15" fillId="0" borderId="27" xfId="4" applyBorder="1" applyAlignment="1">
      <alignment horizontal="center" vertical="center" wrapText="1"/>
    </xf>
    <xf numFmtId="0" fontId="11" fillId="0" borderId="38" xfId="5" applyFont="1" applyFill="1" applyBorder="1" applyAlignment="1">
      <alignment horizontal="center" wrapText="1"/>
    </xf>
    <xf numFmtId="49" fontId="21" fillId="0" borderId="31" xfId="5" applyNumberFormat="1" applyFont="1" applyFill="1" applyBorder="1" applyAlignment="1">
      <alignment horizontal="center" vertical="center"/>
    </xf>
    <xf numFmtId="4" fontId="4" fillId="2" borderId="29" xfId="5" applyNumberFormat="1" applyFont="1" applyFill="1" applyBorder="1" applyAlignment="1">
      <alignment horizontal="center" vertical="center"/>
    </xf>
    <xf numFmtId="49" fontId="21" fillId="0" borderId="27" xfId="5" applyNumberFormat="1" applyFont="1" applyFill="1" applyBorder="1" applyAlignment="1">
      <alignment horizontal="center" vertical="center"/>
    </xf>
    <xf numFmtId="4" fontId="4" fillId="0" borderId="0" xfId="5" applyNumberFormat="1" applyFont="1" applyFill="1" applyBorder="1" applyAlignment="1">
      <alignment horizontal="center" vertical="center"/>
    </xf>
    <xf numFmtId="4" fontId="4" fillId="0" borderId="12" xfId="5" applyNumberFormat="1" applyFont="1" applyFill="1" applyBorder="1" applyAlignment="1">
      <alignment horizontal="center" vertical="center"/>
    </xf>
    <xf numFmtId="167" fontId="4" fillId="8" borderId="21" xfId="5" applyNumberFormat="1" applyFont="1" applyFill="1" applyBorder="1" applyAlignment="1">
      <alignment horizontal="center" vertical="center"/>
    </xf>
    <xf numFmtId="4" fontId="4" fillId="8" borderId="21" xfId="5" applyNumberFormat="1" applyFont="1" applyFill="1" applyBorder="1" applyAlignment="1">
      <alignment horizontal="center" vertical="center"/>
    </xf>
    <xf numFmtId="0" fontId="4" fillId="0" borderId="44" xfId="5" applyFont="1" applyFill="1" applyBorder="1" applyAlignment="1">
      <alignment horizontal="left" vertical="top" wrapText="1"/>
    </xf>
    <xf numFmtId="0" fontId="4" fillId="0" borderId="44" xfId="5" applyFont="1" applyFill="1" applyBorder="1" applyAlignment="1">
      <alignment horizontal="left" vertical="center" wrapText="1"/>
    </xf>
    <xf numFmtId="0" fontId="11" fillId="0" borderId="44" xfId="5" applyFont="1" applyFill="1" applyBorder="1" applyAlignment="1">
      <alignment horizontal="left" wrapText="1"/>
    </xf>
    <xf numFmtId="0" fontId="12" fillId="0" borderId="44" xfId="5" applyFont="1" applyFill="1" applyBorder="1" applyAlignment="1">
      <alignment horizontal="left" vertical="center" wrapText="1"/>
    </xf>
    <xf numFmtId="0" fontId="10" fillId="0" borderId="44" xfId="5" applyFont="1" applyFill="1" applyBorder="1" applyAlignment="1">
      <alignment horizontal="left" vertical="center" wrapText="1"/>
    </xf>
    <xf numFmtId="0" fontId="10" fillId="0" borderId="16" xfId="5" applyFont="1" applyFill="1" applyBorder="1" applyAlignment="1">
      <alignment horizontal="left" vertical="center" wrapText="1"/>
    </xf>
    <xf numFmtId="0" fontId="10" fillId="0" borderId="35" xfId="5" applyFont="1" applyFill="1" applyBorder="1" applyAlignment="1">
      <alignment horizontal="left" vertical="center" wrapText="1"/>
    </xf>
    <xf numFmtId="0" fontId="10" fillId="0" borderId="37" xfId="5" applyFont="1" applyFill="1" applyBorder="1" applyAlignment="1">
      <alignment horizontal="left" vertical="center" wrapText="1"/>
    </xf>
    <xf numFmtId="0" fontId="10" fillId="0" borderId="37" xfId="5" applyFont="1" applyFill="1" applyBorder="1" applyAlignment="1">
      <alignment horizontal="left" vertical="center" wrapText="1"/>
    </xf>
    <xf numFmtId="0" fontId="12" fillId="0" borderId="44" xfId="5" applyFont="1" applyFill="1" applyBorder="1" applyAlignment="1">
      <alignment vertical="center" wrapText="1"/>
    </xf>
    <xf numFmtId="0" fontId="11" fillId="3" borderId="44" xfId="5" applyFont="1" applyFill="1" applyBorder="1" applyAlignment="1">
      <alignment horizontal="left" wrapText="1"/>
    </xf>
    <xf numFmtId="0" fontId="4" fillId="2" borderId="44" xfId="5" applyFont="1" applyFill="1" applyBorder="1" applyAlignment="1">
      <alignment vertical="center" wrapText="1"/>
    </xf>
    <xf numFmtId="0" fontId="10" fillId="2" borderId="44" xfId="5" applyFont="1" applyFill="1" applyBorder="1" applyAlignment="1">
      <alignment horizontal="left" vertical="center" wrapText="1"/>
    </xf>
    <xf numFmtId="0" fontId="10" fillId="2" borderId="16" xfId="5" applyFont="1" applyFill="1" applyBorder="1" applyAlignment="1">
      <alignment horizontal="left" vertical="center" wrapText="1"/>
    </xf>
    <xf numFmtId="0" fontId="10" fillId="2" borderId="35" xfId="5" applyFont="1" applyFill="1" applyBorder="1" applyAlignment="1">
      <alignment horizontal="left" vertical="center" wrapText="1"/>
    </xf>
    <xf numFmtId="0" fontId="10" fillId="2" borderId="37" xfId="5" applyFont="1" applyFill="1" applyBorder="1" applyAlignment="1">
      <alignment horizontal="left" vertical="center" wrapText="1"/>
    </xf>
    <xf numFmtId="0" fontId="10" fillId="2" borderId="37" xfId="5" applyFont="1" applyFill="1" applyBorder="1" applyAlignment="1">
      <alignment horizontal="left" vertical="center" wrapText="1"/>
    </xf>
    <xf numFmtId="0" fontId="12" fillId="0" borderId="44" xfId="5" applyFont="1" applyFill="1" applyBorder="1" applyAlignment="1">
      <alignment horizontal="right" vertical="center" wrapText="1"/>
    </xf>
    <xf numFmtId="0" fontId="41" fillId="0" borderId="44" xfId="5" applyFont="1" applyFill="1" applyBorder="1" applyAlignment="1">
      <alignment horizontal="center" wrapText="1"/>
    </xf>
    <xf numFmtId="0" fontId="13" fillId="0" borderId="16" xfId="5" applyFont="1" applyFill="1" applyBorder="1" applyAlignment="1">
      <alignment horizontal="left" vertical="center" wrapText="1"/>
    </xf>
    <xf numFmtId="0" fontId="13" fillId="0" borderId="37" xfId="5" applyFont="1" applyFill="1" applyBorder="1" applyAlignment="1">
      <alignment horizontal="left" wrapText="1"/>
    </xf>
    <xf numFmtId="0" fontId="13" fillId="0" borderId="44" xfId="5" applyFont="1" applyFill="1" applyBorder="1" applyAlignment="1">
      <alignment horizontal="left" vertical="center" wrapText="1"/>
    </xf>
    <xf numFmtId="0" fontId="11" fillId="0" borderId="44" xfId="5" applyFont="1" applyFill="1" applyBorder="1" applyAlignment="1">
      <alignment horizontal="left" vertical="center" wrapText="1"/>
    </xf>
    <xf numFmtId="0" fontId="13" fillId="2" borderId="44" xfId="5" applyFont="1" applyFill="1" applyBorder="1" applyAlignment="1">
      <alignment horizontal="left" vertical="center" wrapText="1"/>
    </xf>
    <xf numFmtId="0" fontId="11" fillId="2" borderId="44" xfId="5" applyFont="1" applyFill="1" applyBorder="1" applyAlignment="1">
      <alignment horizontal="left" vertical="center" wrapText="1"/>
    </xf>
    <xf numFmtId="0" fontId="13" fillId="0" borderId="16" xfId="5" applyFont="1" applyFill="1" applyBorder="1" applyAlignment="1">
      <alignment horizontal="left" vertical="center" wrapText="1"/>
    </xf>
    <xf numFmtId="0" fontId="13" fillId="0" borderId="35" xfId="5" applyFont="1" applyFill="1" applyBorder="1" applyAlignment="1">
      <alignment horizontal="left" vertical="center" wrapText="1"/>
    </xf>
    <xf numFmtId="0" fontId="13" fillId="0" borderId="37" xfId="5" applyFont="1" applyFill="1" applyBorder="1" applyAlignment="1">
      <alignment horizontal="left" vertical="center" wrapText="1"/>
    </xf>
    <xf numFmtId="0" fontId="13" fillId="0" borderId="16" xfId="5" applyFont="1" applyFill="1" applyBorder="1" applyAlignment="1">
      <alignment horizontal="left" wrapText="1"/>
    </xf>
    <xf numFmtId="0" fontId="13" fillId="0" borderId="35" xfId="5" applyFont="1" applyFill="1" applyBorder="1" applyAlignment="1">
      <alignment horizontal="left" wrapText="1"/>
    </xf>
    <xf numFmtId="0" fontId="13" fillId="0" borderId="37" xfId="5" applyFont="1" applyFill="1" applyBorder="1" applyAlignment="1">
      <alignment horizontal="left" wrapText="1"/>
    </xf>
    <xf numFmtId="0" fontId="13" fillId="2" borderId="44" xfId="5" applyFont="1" applyFill="1" applyBorder="1" applyAlignment="1">
      <alignment horizontal="left" wrapText="1"/>
    </xf>
  </cellXfs>
  <cellStyles count="9">
    <cellStyle name="Обычный" xfId="0" builtinId="0"/>
    <cellStyle name="Обычный 16" xfId="7"/>
    <cellStyle name="Обычный 2" xfId="5"/>
    <cellStyle name="Обычный 2 3_ТП 2014 (3)" xfId="8"/>
    <cellStyle name="Обычный 3" xfId="4"/>
    <cellStyle name="Обычный 9" xfId="2"/>
    <cellStyle name="Обычный 9 2" xfId="6"/>
    <cellStyle name="Финансовый" xfId="1" builtinId="3"/>
    <cellStyle name="Финансовый 2" xfId="3"/>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G349"/>
  <sheetViews>
    <sheetView view="pageBreakPreview" zoomScale="90" zoomScaleNormal="100" zoomScaleSheetLayoutView="90" workbookViewId="0">
      <pane ySplit="4" topLeftCell="A23" activePane="bottomLeft" state="frozen"/>
      <selection activeCell="B1" sqref="B1"/>
      <selection pane="bottomLeft" activeCell="A7" sqref="A7:A122"/>
    </sheetView>
  </sheetViews>
  <sheetFormatPr defaultRowHeight="15" x14ac:dyDescent="0.25"/>
  <cols>
    <col min="1" max="1" width="21.5703125" style="3" customWidth="1"/>
    <col min="2" max="2" width="34" style="2" customWidth="1"/>
    <col min="3" max="3" width="23.42578125" style="3" customWidth="1"/>
    <col min="4" max="4" width="20.5703125" style="3" customWidth="1"/>
    <col min="5" max="5" width="20.85546875" style="3" customWidth="1"/>
    <col min="6" max="7" width="20.42578125" style="3" customWidth="1"/>
    <col min="8" max="9" width="11" style="3" bestFit="1" customWidth="1"/>
    <col min="10" max="16384" width="9.140625" style="3"/>
  </cols>
  <sheetData>
    <row r="1" spans="1:7" ht="18.75" x14ac:dyDescent="0.3">
      <c r="A1" s="1" t="s">
        <v>120</v>
      </c>
    </row>
    <row r="2" spans="1:7" ht="20.25" customHeight="1" x14ac:dyDescent="0.3">
      <c r="C2" s="4"/>
      <c r="D2" s="4"/>
      <c r="E2" s="4"/>
      <c r="F2" s="4"/>
      <c r="G2" s="70" t="s">
        <v>28</v>
      </c>
    </row>
    <row r="3" spans="1:7" ht="19.5" thickBot="1" x14ac:dyDescent="0.3">
      <c r="B3" s="228" t="s">
        <v>55</v>
      </c>
      <c r="C3" s="5"/>
      <c r="D3" s="5"/>
      <c r="E3" s="5"/>
      <c r="F3" s="5"/>
      <c r="G3" s="73" t="s">
        <v>11</v>
      </c>
    </row>
    <row r="4" spans="1:7" ht="63.75" customHeight="1" thickBot="1" x14ac:dyDescent="0.3">
      <c r="A4" s="6" t="s">
        <v>9</v>
      </c>
      <c r="B4" s="326" t="s">
        <v>0</v>
      </c>
      <c r="C4" s="327"/>
      <c r="D4" s="328"/>
      <c r="E4" s="328"/>
      <c r="F4" s="329"/>
      <c r="G4" s="71" t="s">
        <v>106</v>
      </c>
    </row>
    <row r="5" spans="1:7" s="10" customFormat="1" ht="16.5" thickBot="1" x14ac:dyDescent="0.3">
      <c r="A5" s="7">
        <v>1</v>
      </c>
      <c r="B5" s="7">
        <v>2</v>
      </c>
      <c r="C5" s="8">
        <v>3</v>
      </c>
      <c r="D5" s="9">
        <f>C5+1</f>
        <v>4</v>
      </c>
      <c r="E5" s="7">
        <f t="shared" ref="E5:G5" si="0">D5+1</f>
        <v>5</v>
      </c>
      <c r="F5" s="248">
        <f t="shared" si="0"/>
        <v>6</v>
      </c>
      <c r="G5" s="7">
        <f t="shared" si="0"/>
        <v>7</v>
      </c>
    </row>
    <row r="6" spans="1:7" ht="15.75" thickBot="1" x14ac:dyDescent="0.3">
      <c r="A6" s="330" t="s">
        <v>56</v>
      </c>
      <c r="B6" s="331"/>
      <c r="C6" s="331"/>
      <c r="D6" s="331"/>
      <c r="E6" s="331"/>
      <c r="F6" s="331"/>
      <c r="G6" s="332"/>
    </row>
    <row r="7" spans="1:7" ht="48.75" customHeight="1" x14ac:dyDescent="0.25">
      <c r="A7" s="333" t="s">
        <v>275</v>
      </c>
      <c r="B7" s="336" t="s">
        <v>2</v>
      </c>
      <c r="C7" s="337"/>
      <c r="D7" s="337"/>
      <c r="E7" s="74" t="s">
        <v>3</v>
      </c>
      <c r="F7" s="75" t="s">
        <v>10</v>
      </c>
      <c r="G7" s="76" t="s">
        <v>101</v>
      </c>
    </row>
    <row r="8" spans="1:7" ht="104.25" customHeight="1" x14ac:dyDescent="0.25">
      <c r="A8" s="334"/>
      <c r="B8" s="338" t="s">
        <v>31</v>
      </c>
      <c r="C8" s="339"/>
      <c r="D8" s="339"/>
      <c r="E8" s="77" t="s">
        <v>32</v>
      </c>
      <c r="F8" s="77" t="s">
        <v>33</v>
      </c>
      <c r="G8" s="214">
        <f>550/1.2</f>
        <v>458.33333333333337</v>
      </c>
    </row>
    <row r="9" spans="1:7" ht="141" customHeight="1" thickBot="1" x14ac:dyDescent="0.3">
      <c r="A9" s="334"/>
      <c r="B9" s="340" t="s">
        <v>34</v>
      </c>
      <c r="C9" s="341"/>
      <c r="D9" s="341"/>
      <c r="E9" s="78" t="s">
        <v>32</v>
      </c>
      <c r="F9" s="78" t="s">
        <v>35</v>
      </c>
      <c r="G9" s="215">
        <v>458.33</v>
      </c>
    </row>
    <row r="10" spans="1:7" ht="41.25" customHeight="1" x14ac:dyDescent="0.25">
      <c r="A10" s="334"/>
      <c r="B10" s="342" t="s">
        <v>119</v>
      </c>
      <c r="C10" s="343"/>
      <c r="D10" s="343"/>
      <c r="E10" s="343"/>
      <c r="F10" s="343"/>
      <c r="G10" s="344"/>
    </row>
    <row r="11" spans="1:7" x14ac:dyDescent="0.25">
      <c r="A11" s="334"/>
      <c r="B11" s="345" t="s">
        <v>97</v>
      </c>
      <c r="C11" s="339"/>
      <c r="D11" s="339"/>
      <c r="E11" s="339"/>
      <c r="F11" s="77" t="s">
        <v>7</v>
      </c>
      <c r="G11" s="216">
        <f>G12+G13</f>
        <v>832.52</v>
      </c>
    </row>
    <row r="12" spans="1:7" x14ac:dyDescent="0.25">
      <c r="A12" s="334"/>
      <c r="B12" s="345" t="s">
        <v>98</v>
      </c>
      <c r="C12" s="339"/>
      <c r="D12" s="339"/>
      <c r="E12" s="339"/>
      <c r="F12" s="77" t="s">
        <v>7</v>
      </c>
      <c r="G12" s="216">
        <v>312.24</v>
      </c>
    </row>
    <row r="13" spans="1:7" ht="15.75" thickBot="1" x14ac:dyDescent="0.3">
      <c r="A13" s="334"/>
      <c r="B13" s="346" t="s">
        <v>99</v>
      </c>
      <c r="C13" s="341"/>
      <c r="D13" s="341"/>
      <c r="E13" s="341"/>
      <c r="F13" s="78" t="s">
        <v>7</v>
      </c>
      <c r="G13" s="217">
        <v>520.28</v>
      </c>
    </row>
    <row r="14" spans="1:7" ht="19.5" customHeight="1" x14ac:dyDescent="0.25">
      <c r="A14" s="334"/>
      <c r="B14" s="347" t="s">
        <v>118</v>
      </c>
      <c r="C14" s="348"/>
      <c r="D14" s="348"/>
      <c r="E14" s="348"/>
      <c r="F14" s="348"/>
      <c r="G14" s="349"/>
    </row>
    <row r="15" spans="1:7" ht="38.25" x14ac:dyDescent="0.25">
      <c r="A15" s="334"/>
      <c r="B15" s="91" t="s">
        <v>57</v>
      </c>
      <c r="C15" s="81" t="s">
        <v>58</v>
      </c>
      <c r="D15" s="80" t="s">
        <v>59</v>
      </c>
      <c r="E15" s="80" t="s">
        <v>60</v>
      </c>
      <c r="F15" s="80" t="s">
        <v>100</v>
      </c>
      <c r="G15" s="93" t="s">
        <v>96</v>
      </c>
    </row>
    <row r="16" spans="1:7" x14ac:dyDescent="0.25">
      <c r="A16" s="334"/>
      <c r="B16" s="350" t="s">
        <v>61</v>
      </c>
      <c r="C16" s="351" t="s">
        <v>62</v>
      </c>
      <c r="D16" s="351" t="s">
        <v>63</v>
      </c>
      <c r="E16" s="351" t="s">
        <v>64</v>
      </c>
      <c r="F16" s="82" t="s">
        <v>65</v>
      </c>
      <c r="G16" s="218">
        <v>13188</v>
      </c>
    </row>
    <row r="17" spans="1:7" x14ac:dyDescent="0.25">
      <c r="A17" s="334"/>
      <c r="B17" s="350"/>
      <c r="C17" s="351"/>
      <c r="D17" s="351"/>
      <c r="E17" s="351"/>
      <c r="F17" s="83" t="s">
        <v>66</v>
      </c>
      <c r="G17" s="218">
        <v>9705</v>
      </c>
    </row>
    <row r="18" spans="1:7" ht="21" customHeight="1" x14ac:dyDescent="0.25">
      <c r="A18" s="334"/>
      <c r="B18" s="350" t="s">
        <v>67</v>
      </c>
      <c r="C18" s="351" t="s">
        <v>62</v>
      </c>
      <c r="D18" s="351" t="s">
        <v>63</v>
      </c>
      <c r="E18" s="351" t="s">
        <v>64</v>
      </c>
      <c r="F18" s="82" t="s">
        <v>65</v>
      </c>
      <c r="G18" s="219">
        <v>13980</v>
      </c>
    </row>
    <row r="19" spans="1:7" ht="22.5" customHeight="1" x14ac:dyDescent="0.25">
      <c r="A19" s="334"/>
      <c r="B19" s="350"/>
      <c r="C19" s="351"/>
      <c r="D19" s="351"/>
      <c r="E19" s="351"/>
      <c r="F19" s="83" t="s">
        <v>66</v>
      </c>
      <c r="G19" s="219">
        <v>8870</v>
      </c>
    </row>
    <row r="20" spans="1:7" x14ac:dyDescent="0.25">
      <c r="A20" s="334"/>
      <c r="B20" s="352" t="s">
        <v>117</v>
      </c>
      <c r="C20" s="353"/>
      <c r="D20" s="353"/>
      <c r="E20" s="353"/>
      <c r="F20" s="353"/>
      <c r="G20" s="354"/>
    </row>
    <row r="21" spans="1:7" ht="25.5" x14ac:dyDescent="0.25">
      <c r="A21" s="334"/>
      <c r="B21" s="249" t="s">
        <v>61</v>
      </c>
      <c r="C21" s="250" t="s">
        <v>62</v>
      </c>
      <c r="D21" s="250" t="s">
        <v>63</v>
      </c>
      <c r="E21" s="250" t="s">
        <v>64</v>
      </c>
      <c r="F21" s="83" t="s">
        <v>66</v>
      </c>
      <c r="G21" s="219">
        <v>2872</v>
      </c>
    </row>
    <row r="22" spans="1:7" ht="39" thickBot="1" x14ac:dyDescent="0.3">
      <c r="A22" s="334"/>
      <c r="B22" s="98" t="s">
        <v>67</v>
      </c>
      <c r="C22" s="95" t="s">
        <v>62</v>
      </c>
      <c r="D22" s="95" t="s">
        <v>63</v>
      </c>
      <c r="E22" s="95" t="s">
        <v>64</v>
      </c>
      <c r="F22" s="96" t="s">
        <v>66</v>
      </c>
      <c r="G22" s="220">
        <v>6823</v>
      </c>
    </row>
    <row r="23" spans="1:7" ht="21" customHeight="1" x14ac:dyDescent="0.25">
      <c r="A23" s="334"/>
      <c r="B23" s="342" t="s">
        <v>116</v>
      </c>
      <c r="C23" s="355"/>
      <c r="D23" s="355"/>
      <c r="E23" s="355"/>
      <c r="F23" s="355"/>
      <c r="G23" s="356"/>
    </row>
    <row r="24" spans="1:7" ht="38.25" x14ac:dyDescent="0.25">
      <c r="A24" s="334"/>
      <c r="B24" s="91" t="s">
        <v>57</v>
      </c>
      <c r="C24" s="80" t="s">
        <v>68</v>
      </c>
      <c r="D24" s="80" t="s">
        <v>69</v>
      </c>
      <c r="E24" s="80" t="s">
        <v>70</v>
      </c>
      <c r="F24" s="80" t="s">
        <v>100</v>
      </c>
      <c r="G24" s="93" t="s">
        <v>96</v>
      </c>
    </row>
    <row r="25" spans="1:7" x14ac:dyDescent="0.25">
      <c r="A25" s="334"/>
      <c r="B25" s="350" t="s">
        <v>61</v>
      </c>
      <c r="C25" s="351" t="s">
        <v>71</v>
      </c>
      <c r="D25" s="351" t="s">
        <v>72</v>
      </c>
      <c r="E25" s="351" t="s">
        <v>73</v>
      </c>
      <c r="F25" s="83" t="s">
        <v>66</v>
      </c>
      <c r="G25" s="218">
        <v>3430</v>
      </c>
    </row>
    <row r="26" spans="1:7" x14ac:dyDescent="0.25">
      <c r="A26" s="334"/>
      <c r="B26" s="350"/>
      <c r="C26" s="351"/>
      <c r="D26" s="351"/>
      <c r="E26" s="351"/>
      <c r="F26" s="83" t="s">
        <v>74</v>
      </c>
      <c r="G26" s="218">
        <v>1970</v>
      </c>
    </row>
    <row r="27" spans="1:7" x14ac:dyDescent="0.25">
      <c r="A27" s="334"/>
      <c r="B27" s="350"/>
      <c r="C27" s="351"/>
      <c r="D27" s="351" t="s">
        <v>75</v>
      </c>
      <c r="E27" s="351"/>
      <c r="F27" s="250" t="s">
        <v>76</v>
      </c>
      <c r="G27" s="218">
        <v>1682</v>
      </c>
    </row>
    <row r="28" spans="1:7" x14ac:dyDescent="0.25">
      <c r="A28" s="334"/>
      <c r="B28" s="350"/>
      <c r="C28" s="351"/>
      <c r="D28" s="351"/>
      <c r="E28" s="351"/>
      <c r="F28" s="83" t="s">
        <v>74</v>
      </c>
      <c r="G28" s="218">
        <v>925</v>
      </c>
    </row>
    <row r="29" spans="1:7" x14ac:dyDescent="0.25">
      <c r="A29" s="334"/>
      <c r="B29" s="350"/>
      <c r="C29" s="351"/>
      <c r="D29" s="351"/>
      <c r="E29" s="351"/>
      <c r="F29" s="250" t="s">
        <v>77</v>
      </c>
      <c r="G29" s="218">
        <v>3831</v>
      </c>
    </row>
    <row r="30" spans="1:7" x14ac:dyDescent="0.25">
      <c r="A30" s="334"/>
      <c r="B30" s="350"/>
      <c r="C30" s="351"/>
      <c r="D30" s="351"/>
      <c r="E30" s="351"/>
      <c r="F30" s="250" t="s">
        <v>78</v>
      </c>
      <c r="G30" s="218">
        <v>2866</v>
      </c>
    </row>
    <row r="31" spans="1:7" x14ac:dyDescent="0.25">
      <c r="A31" s="334"/>
      <c r="B31" s="359" t="s">
        <v>67</v>
      </c>
      <c r="C31" s="351" t="s">
        <v>71</v>
      </c>
      <c r="D31" s="351" t="s">
        <v>75</v>
      </c>
      <c r="E31" s="351" t="s">
        <v>73</v>
      </c>
      <c r="F31" s="250" t="s">
        <v>79</v>
      </c>
      <c r="G31" s="218">
        <v>6898</v>
      </c>
    </row>
    <row r="32" spans="1:7" ht="27.75" customHeight="1" x14ac:dyDescent="0.25">
      <c r="A32" s="334"/>
      <c r="B32" s="359"/>
      <c r="C32" s="351"/>
      <c r="D32" s="351"/>
      <c r="E32" s="351"/>
      <c r="F32" s="250" t="s">
        <v>77</v>
      </c>
      <c r="G32" s="218">
        <v>250</v>
      </c>
    </row>
    <row r="33" spans="1:7" x14ac:dyDescent="0.25">
      <c r="A33" s="334"/>
      <c r="B33" s="360" t="s">
        <v>115</v>
      </c>
      <c r="C33" s="361"/>
      <c r="D33" s="361"/>
      <c r="E33" s="361"/>
      <c r="F33" s="361"/>
      <c r="G33" s="362"/>
    </row>
    <row r="34" spans="1:7" x14ac:dyDescent="0.25">
      <c r="A34" s="334"/>
      <c r="B34" s="350" t="s">
        <v>61</v>
      </c>
      <c r="C34" s="351" t="s">
        <v>71</v>
      </c>
      <c r="D34" s="250" t="s">
        <v>72</v>
      </c>
      <c r="E34" s="351" t="s">
        <v>73</v>
      </c>
      <c r="F34" s="84" t="s">
        <v>66</v>
      </c>
      <c r="G34" s="218">
        <v>657</v>
      </c>
    </row>
    <row r="35" spans="1:7" x14ac:dyDescent="0.25">
      <c r="A35" s="334"/>
      <c r="B35" s="350"/>
      <c r="C35" s="351"/>
      <c r="D35" s="351" t="s">
        <v>75</v>
      </c>
      <c r="E35" s="351"/>
      <c r="F35" s="84" t="s">
        <v>66</v>
      </c>
      <c r="G35" s="218">
        <v>4802</v>
      </c>
    </row>
    <row r="36" spans="1:7" x14ac:dyDescent="0.25">
      <c r="A36" s="334"/>
      <c r="B36" s="350"/>
      <c r="C36" s="351"/>
      <c r="D36" s="351"/>
      <c r="E36" s="351"/>
      <c r="F36" s="84" t="s">
        <v>79</v>
      </c>
      <c r="G36" s="218">
        <v>5072</v>
      </c>
    </row>
    <row r="37" spans="1:7" x14ac:dyDescent="0.25">
      <c r="A37" s="334"/>
      <c r="B37" s="350"/>
      <c r="C37" s="351"/>
      <c r="D37" s="351"/>
      <c r="E37" s="250" t="s">
        <v>80</v>
      </c>
      <c r="F37" s="250" t="s">
        <v>77</v>
      </c>
      <c r="G37" s="218">
        <v>3981</v>
      </c>
    </row>
    <row r="38" spans="1:7" ht="43.5" customHeight="1" thickBot="1" x14ac:dyDescent="0.3">
      <c r="A38" s="334"/>
      <c r="B38" s="94" t="s">
        <v>67</v>
      </c>
      <c r="C38" s="251" t="s">
        <v>71</v>
      </c>
      <c r="D38" s="251" t="s">
        <v>72</v>
      </c>
      <c r="E38" s="251" t="s">
        <v>73</v>
      </c>
      <c r="F38" s="92" t="s">
        <v>74</v>
      </c>
      <c r="G38" s="221">
        <v>19783</v>
      </c>
    </row>
    <row r="39" spans="1:7" ht="33" customHeight="1" x14ac:dyDescent="0.25">
      <c r="A39" s="334"/>
      <c r="B39" s="342" t="s">
        <v>114</v>
      </c>
      <c r="C39" s="355"/>
      <c r="D39" s="355"/>
      <c r="E39" s="355"/>
      <c r="F39" s="355"/>
      <c r="G39" s="356"/>
    </row>
    <row r="40" spans="1:7" ht="38.25" x14ac:dyDescent="0.25">
      <c r="A40" s="334"/>
      <c r="B40" s="91" t="s">
        <v>57</v>
      </c>
      <c r="C40" s="80" t="s">
        <v>81</v>
      </c>
      <c r="D40" s="81" t="s">
        <v>82</v>
      </c>
      <c r="E40" s="85"/>
      <c r="F40" s="85"/>
      <c r="G40" s="93" t="s">
        <v>96</v>
      </c>
    </row>
    <row r="41" spans="1:7" x14ac:dyDescent="0.25">
      <c r="A41" s="334"/>
      <c r="B41" s="350" t="s">
        <v>61</v>
      </c>
      <c r="C41" s="363" t="s">
        <v>83</v>
      </c>
      <c r="D41" s="250" t="s">
        <v>84</v>
      </c>
      <c r="E41" s="85"/>
      <c r="F41" s="85"/>
      <c r="G41" s="218">
        <v>1154</v>
      </c>
    </row>
    <row r="42" spans="1:7" x14ac:dyDescent="0.25">
      <c r="A42" s="334"/>
      <c r="B42" s="350"/>
      <c r="C42" s="363"/>
      <c r="D42" s="250" t="s">
        <v>85</v>
      </c>
      <c r="E42" s="85"/>
      <c r="F42" s="85"/>
      <c r="G42" s="218">
        <v>1072</v>
      </c>
    </row>
    <row r="43" spans="1:7" ht="20.25" customHeight="1" x14ac:dyDescent="0.25">
      <c r="A43" s="334"/>
      <c r="B43" s="364" t="s">
        <v>67</v>
      </c>
      <c r="C43" s="366" t="s">
        <v>83</v>
      </c>
      <c r="D43" s="250" t="s">
        <v>84</v>
      </c>
      <c r="E43" s="99"/>
      <c r="F43" s="99"/>
      <c r="G43" s="222">
        <v>777</v>
      </c>
    </row>
    <row r="44" spans="1:7" ht="21" customHeight="1" thickBot="1" x14ac:dyDescent="0.3">
      <c r="A44" s="334"/>
      <c r="B44" s="365"/>
      <c r="C44" s="367"/>
      <c r="D44" s="95" t="s">
        <v>85</v>
      </c>
      <c r="E44" s="99"/>
      <c r="F44" s="99"/>
      <c r="G44" s="222">
        <v>682</v>
      </c>
    </row>
    <row r="45" spans="1:7" ht="30.75" customHeight="1" x14ac:dyDescent="0.25">
      <c r="A45" s="334"/>
      <c r="B45" s="342" t="s">
        <v>113</v>
      </c>
      <c r="C45" s="357"/>
      <c r="D45" s="357"/>
      <c r="E45" s="357"/>
      <c r="F45" s="357"/>
      <c r="G45" s="358"/>
    </row>
    <row r="46" spans="1:7" ht="38.25" x14ac:dyDescent="0.25">
      <c r="A46" s="334"/>
      <c r="B46" s="91" t="s">
        <v>57</v>
      </c>
      <c r="C46" s="80" t="s">
        <v>86</v>
      </c>
      <c r="D46" s="81" t="s">
        <v>87</v>
      </c>
      <c r="E46" s="85"/>
      <c r="F46" s="85"/>
      <c r="G46" s="93" t="s">
        <v>96</v>
      </c>
    </row>
    <row r="47" spans="1:7" x14ac:dyDescent="0.25">
      <c r="A47" s="334"/>
      <c r="B47" s="350" t="s">
        <v>61</v>
      </c>
      <c r="C47" s="351" t="s">
        <v>88</v>
      </c>
      <c r="D47" s="82" t="s">
        <v>89</v>
      </c>
      <c r="E47" s="85"/>
      <c r="F47" s="85"/>
      <c r="G47" s="218">
        <v>31127</v>
      </c>
    </row>
    <row r="48" spans="1:7" x14ac:dyDescent="0.25">
      <c r="A48" s="334"/>
      <c r="B48" s="350"/>
      <c r="C48" s="351"/>
      <c r="D48" s="82" t="s">
        <v>90</v>
      </c>
      <c r="E48" s="85"/>
      <c r="F48" s="85"/>
      <c r="G48" s="218">
        <v>39680</v>
      </c>
    </row>
    <row r="49" spans="1:7" x14ac:dyDescent="0.25">
      <c r="A49" s="334"/>
      <c r="B49" s="350"/>
      <c r="C49" s="351"/>
      <c r="D49" s="82" t="s">
        <v>91</v>
      </c>
      <c r="E49" s="85"/>
      <c r="F49" s="85"/>
      <c r="G49" s="218">
        <v>15790</v>
      </c>
    </row>
    <row r="50" spans="1:7" x14ac:dyDescent="0.25">
      <c r="A50" s="334"/>
      <c r="B50" s="350"/>
      <c r="C50" s="351"/>
      <c r="D50" s="82" t="s">
        <v>92</v>
      </c>
      <c r="E50" s="85"/>
      <c r="F50" s="85"/>
      <c r="G50" s="218">
        <v>10302</v>
      </c>
    </row>
    <row r="51" spans="1:7" x14ac:dyDescent="0.25">
      <c r="A51" s="334"/>
      <c r="B51" s="350"/>
      <c r="C51" s="351"/>
      <c r="D51" s="82" t="s">
        <v>93</v>
      </c>
      <c r="E51" s="85"/>
      <c r="F51" s="85"/>
      <c r="G51" s="218">
        <v>9559</v>
      </c>
    </row>
    <row r="52" spans="1:7" x14ac:dyDescent="0.25">
      <c r="A52" s="334"/>
      <c r="B52" s="350"/>
      <c r="C52" s="351" t="s">
        <v>94</v>
      </c>
      <c r="D52" s="82" t="s">
        <v>92</v>
      </c>
      <c r="E52" s="85"/>
      <c r="F52" s="85"/>
      <c r="G52" s="218">
        <v>14440</v>
      </c>
    </row>
    <row r="53" spans="1:7" x14ac:dyDescent="0.25">
      <c r="A53" s="334"/>
      <c r="B53" s="350"/>
      <c r="C53" s="351"/>
      <c r="D53" s="82" t="s">
        <v>93</v>
      </c>
      <c r="E53" s="85"/>
      <c r="F53" s="85"/>
      <c r="G53" s="218">
        <v>5524</v>
      </c>
    </row>
    <row r="54" spans="1:7" x14ac:dyDescent="0.25">
      <c r="A54" s="334"/>
      <c r="B54" s="350"/>
      <c r="C54" s="351"/>
      <c r="D54" s="82" t="s">
        <v>95</v>
      </c>
      <c r="E54" s="85"/>
      <c r="F54" s="85"/>
      <c r="G54" s="218">
        <v>12315</v>
      </c>
    </row>
    <row r="55" spans="1:7" x14ac:dyDescent="0.25">
      <c r="A55" s="334"/>
      <c r="B55" s="350" t="s">
        <v>67</v>
      </c>
      <c r="C55" s="351" t="s">
        <v>88</v>
      </c>
      <c r="D55" s="82" t="s">
        <v>89</v>
      </c>
      <c r="E55" s="85"/>
      <c r="F55" s="85"/>
      <c r="G55" s="218">
        <v>57602</v>
      </c>
    </row>
    <row r="56" spans="1:7" x14ac:dyDescent="0.25">
      <c r="A56" s="334"/>
      <c r="B56" s="350"/>
      <c r="C56" s="351"/>
      <c r="D56" s="82" t="s">
        <v>90</v>
      </c>
      <c r="E56" s="85"/>
      <c r="F56" s="85"/>
      <c r="G56" s="218">
        <v>31834</v>
      </c>
    </row>
    <row r="57" spans="1:7" x14ac:dyDescent="0.25">
      <c r="A57" s="334"/>
      <c r="B57" s="350"/>
      <c r="C57" s="351"/>
      <c r="D57" s="82" t="s">
        <v>91</v>
      </c>
      <c r="E57" s="85"/>
      <c r="F57" s="85"/>
      <c r="G57" s="218">
        <v>25573</v>
      </c>
    </row>
    <row r="58" spans="1:7" x14ac:dyDescent="0.25">
      <c r="A58" s="334"/>
      <c r="B58" s="350"/>
      <c r="C58" s="351"/>
      <c r="D58" s="82" t="s">
        <v>92</v>
      </c>
      <c r="E58" s="85"/>
      <c r="F58" s="85"/>
      <c r="G58" s="218">
        <v>4900</v>
      </c>
    </row>
    <row r="59" spans="1:7" x14ac:dyDescent="0.25">
      <c r="A59" s="334"/>
      <c r="B59" s="350"/>
      <c r="C59" s="351"/>
      <c r="D59" s="82" t="s">
        <v>93</v>
      </c>
      <c r="E59" s="85"/>
      <c r="F59" s="85"/>
      <c r="G59" s="218">
        <v>3561</v>
      </c>
    </row>
    <row r="60" spans="1:7" x14ac:dyDescent="0.25">
      <c r="A60" s="334"/>
      <c r="B60" s="350"/>
      <c r="C60" s="351"/>
      <c r="D60" s="82" t="s">
        <v>95</v>
      </c>
      <c r="E60" s="85"/>
      <c r="F60" s="85"/>
      <c r="G60" s="218">
        <v>800</v>
      </c>
    </row>
    <row r="61" spans="1:7" x14ac:dyDescent="0.25">
      <c r="A61" s="334"/>
      <c r="B61" s="350"/>
      <c r="C61" s="351" t="s">
        <v>94</v>
      </c>
      <c r="D61" s="82" t="s">
        <v>91</v>
      </c>
      <c r="E61" s="85"/>
      <c r="F61" s="85"/>
      <c r="G61" s="218">
        <v>13800</v>
      </c>
    </row>
    <row r="62" spans="1:7" ht="15.75" thickBot="1" x14ac:dyDescent="0.3">
      <c r="A62" s="334"/>
      <c r="B62" s="371"/>
      <c r="C62" s="372"/>
      <c r="D62" s="100" t="s">
        <v>93</v>
      </c>
      <c r="E62" s="97"/>
      <c r="F62" s="97"/>
      <c r="G62" s="221">
        <v>3763</v>
      </c>
    </row>
    <row r="63" spans="1:7" ht="25.5" customHeight="1" thickBot="1" x14ac:dyDescent="0.3">
      <c r="A63" s="334"/>
      <c r="B63" s="373" t="s">
        <v>260</v>
      </c>
      <c r="C63" s="374"/>
      <c r="D63" s="374"/>
      <c r="E63" s="374"/>
      <c r="F63" s="374"/>
      <c r="G63" s="375"/>
    </row>
    <row r="64" spans="1:7" ht="42.75" customHeight="1" x14ac:dyDescent="0.25">
      <c r="A64" s="334"/>
      <c r="B64" s="342" t="s">
        <v>112</v>
      </c>
      <c r="C64" s="343"/>
      <c r="D64" s="343"/>
      <c r="E64" s="343"/>
      <c r="F64" s="343"/>
      <c r="G64" s="344"/>
    </row>
    <row r="65" spans="1:7" x14ac:dyDescent="0.25">
      <c r="A65" s="334"/>
      <c r="B65" s="345" t="s">
        <v>102</v>
      </c>
      <c r="C65" s="339"/>
      <c r="D65" s="339"/>
      <c r="E65" s="339"/>
      <c r="F65" s="77" t="s">
        <v>33</v>
      </c>
      <c r="G65" s="223">
        <f>G66+G67</f>
        <v>13317</v>
      </c>
    </row>
    <row r="66" spans="1:7" x14ac:dyDescent="0.25">
      <c r="A66" s="334"/>
      <c r="B66" s="345" t="s">
        <v>98</v>
      </c>
      <c r="C66" s="339"/>
      <c r="D66" s="339"/>
      <c r="E66" s="339"/>
      <c r="F66" s="77" t="s">
        <v>33</v>
      </c>
      <c r="G66" s="223">
        <v>5481</v>
      </c>
    </row>
    <row r="67" spans="1:7" ht="15.75" thickBot="1" x14ac:dyDescent="0.3">
      <c r="A67" s="334"/>
      <c r="B67" s="346" t="s">
        <v>99</v>
      </c>
      <c r="C67" s="341"/>
      <c r="D67" s="341"/>
      <c r="E67" s="341"/>
      <c r="F67" s="78" t="s">
        <v>33</v>
      </c>
      <c r="G67" s="224">
        <v>7836</v>
      </c>
    </row>
    <row r="68" spans="1:7" ht="29.25" customHeight="1" x14ac:dyDescent="0.25">
      <c r="A68" s="334"/>
      <c r="B68" s="368" t="s">
        <v>111</v>
      </c>
      <c r="C68" s="369"/>
      <c r="D68" s="369"/>
      <c r="E68" s="369"/>
      <c r="F68" s="369"/>
      <c r="G68" s="370"/>
    </row>
    <row r="69" spans="1:7" ht="38.25" x14ac:dyDescent="0.25">
      <c r="A69" s="334"/>
      <c r="B69" s="91" t="s">
        <v>57</v>
      </c>
      <c r="C69" s="81" t="s">
        <v>58</v>
      </c>
      <c r="D69" s="80" t="s">
        <v>59</v>
      </c>
      <c r="E69" s="80" t="s">
        <v>60</v>
      </c>
      <c r="F69" s="80" t="s">
        <v>100</v>
      </c>
      <c r="G69" s="93" t="s">
        <v>103</v>
      </c>
    </row>
    <row r="70" spans="1:7" x14ac:dyDescent="0.25">
      <c r="A70" s="334"/>
      <c r="B70" s="91"/>
      <c r="C70" s="81"/>
      <c r="D70" s="80"/>
      <c r="E70" s="80"/>
      <c r="F70" s="80"/>
      <c r="G70" s="79"/>
    </row>
    <row r="71" spans="1:7" x14ac:dyDescent="0.25">
      <c r="A71" s="334"/>
      <c r="B71" s="350" t="s">
        <v>61</v>
      </c>
      <c r="C71" s="351" t="s">
        <v>62</v>
      </c>
      <c r="D71" s="351" t="s">
        <v>63</v>
      </c>
      <c r="E71" s="351" t="s">
        <v>64</v>
      </c>
      <c r="F71" s="82" t="s">
        <v>65</v>
      </c>
      <c r="G71" s="223">
        <v>1137789</v>
      </c>
    </row>
    <row r="72" spans="1:7" x14ac:dyDescent="0.25">
      <c r="A72" s="334"/>
      <c r="B72" s="350"/>
      <c r="C72" s="351"/>
      <c r="D72" s="351"/>
      <c r="E72" s="351"/>
      <c r="F72" s="83" t="s">
        <v>66</v>
      </c>
      <c r="G72" s="223">
        <v>1196745</v>
      </c>
    </row>
    <row r="73" spans="1:7" x14ac:dyDescent="0.25">
      <c r="A73" s="334"/>
      <c r="B73" s="350" t="s">
        <v>67</v>
      </c>
      <c r="C73" s="351" t="s">
        <v>62</v>
      </c>
      <c r="D73" s="351" t="s">
        <v>63</v>
      </c>
      <c r="E73" s="351" t="s">
        <v>64</v>
      </c>
      <c r="F73" s="82" t="s">
        <v>65</v>
      </c>
      <c r="G73" s="223">
        <v>1050798</v>
      </c>
    </row>
    <row r="74" spans="1:7" x14ac:dyDescent="0.25">
      <c r="A74" s="334"/>
      <c r="B74" s="350"/>
      <c r="C74" s="351"/>
      <c r="D74" s="351"/>
      <c r="E74" s="351"/>
      <c r="F74" s="83" t="s">
        <v>66</v>
      </c>
      <c r="G74" s="223">
        <v>1025918</v>
      </c>
    </row>
    <row r="75" spans="1:7" ht="21" customHeight="1" x14ac:dyDescent="0.25">
      <c r="A75" s="334"/>
      <c r="B75" s="382" t="s">
        <v>110</v>
      </c>
      <c r="C75" s="383"/>
      <c r="D75" s="383"/>
      <c r="E75" s="383"/>
      <c r="F75" s="383"/>
      <c r="G75" s="384"/>
    </row>
    <row r="76" spans="1:7" ht="25.5" x14ac:dyDescent="0.25">
      <c r="A76" s="334"/>
      <c r="B76" s="249" t="s">
        <v>61</v>
      </c>
      <c r="C76" s="250" t="s">
        <v>62</v>
      </c>
      <c r="D76" s="250" t="s">
        <v>63</v>
      </c>
      <c r="E76" s="250" t="s">
        <v>64</v>
      </c>
      <c r="F76" s="83" t="s">
        <v>66</v>
      </c>
      <c r="G76" s="225">
        <v>1879836</v>
      </c>
    </row>
    <row r="77" spans="1:7" ht="39" thickBot="1" x14ac:dyDescent="0.3">
      <c r="A77" s="334"/>
      <c r="B77" s="98" t="s">
        <v>67</v>
      </c>
      <c r="C77" s="95" t="s">
        <v>62</v>
      </c>
      <c r="D77" s="95" t="s">
        <v>63</v>
      </c>
      <c r="E77" s="95" t="s">
        <v>64</v>
      </c>
      <c r="F77" s="96" t="s">
        <v>66</v>
      </c>
      <c r="G77" s="226">
        <v>1757033</v>
      </c>
    </row>
    <row r="78" spans="1:7" ht="24.75" customHeight="1" x14ac:dyDescent="0.25">
      <c r="A78" s="334"/>
      <c r="B78" s="385" t="s">
        <v>261</v>
      </c>
      <c r="C78" s="386"/>
      <c r="D78" s="386"/>
      <c r="E78" s="386"/>
      <c r="F78" s="386"/>
      <c r="G78" s="387"/>
    </row>
    <row r="79" spans="1:7" ht="38.25" x14ac:dyDescent="0.25">
      <c r="A79" s="334"/>
      <c r="B79" s="91" t="s">
        <v>57</v>
      </c>
      <c r="C79" s="80" t="s">
        <v>68</v>
      </c>
      <c r="D79" s="80" t="s">
        <v>69</v>
      </c>
      <c r="E79" s="80" t="s">
        <v>70</v>
      </c>
      <c r="F79" s="80" t="s">
        <v>100</v>
      </c>
      <c r="G79" s="93" t="s">
        <v>103</v>
      </c>
    </row>
    <row r="80" spans="1:7" x14ac:dyDescent="0.25">
      <c r="A80" s="334"/>
      <c r="B80" s="350" t="s">
        <v>61</v>
      </c>
      <c r="C80" s="351" t="s">
        <v>71</v>
      </c>
      <c r="D80" s="351" t="s">
        <v>72</v>
      </c>
      <c r="E80" s="351" t="s">
        <v>73</v>
      </c>
      <c r="F80" s="83" t="s">
        <v>66</v>
      </c>
      <c r="G80" s="218">
        <v>1254893</v>
      </c>
    </row>
    <row r="81" spans="1:7" x14ac:dyDescent="0.25">
      <c r="A81" s="334"/>
      <c r="B81" s="350"/>
      <c r="C81" s="351"/>
      <c r="D81" s="351"/>
      <c r="E81" s="351"/>
      <c r="F81" s="83" t="s">
        <v>74</v>
      </c>
      <c r="G81" s="218">
        <v>1377516</v>
      </c>
    </row>
    <row r="82" spans="1:7" x14ac:dyDescent="0.25">
      <c r="A82" s="334"/>
      <c r="B82" s="350"/>
      <c r="C82" s="351"/>
      <c r="D82" s="351" t="s">
        <v>75</v>
      </c>
      <c r="E82" s="351"/>
      <c r="F82" s="250" t="s">
        <v>76</v>
      </c>
      <c r="G82" s="218">
        <v>1604914</v>
      </c>
    </row>
    <row r="83" spans="1:7" x14ac:dyDescent="0.25">
      <c r="A83" s="334"/>
      <c r="B83" s="350"/>
      <c r="C83" s="351"/>
      <c r="D83" s="351"/>
      <c r="E83" s="351"/>
      <c r="F83" s="83" t="s">
        <v>74</v>
      </c>
      <c r="G83" s="218">
        <v>1794615</v>
      </c>
    </row>
    <row r="84" spans="1:7" x14ac:dyDescent="0.25">
      <c r="A84" s="334"/>
      <c r="B84" s="350"/>
      <c r="C84" s="351"/>
      <c r="D84" s="351"/>
      <c r="E84" s="351"/>
      <c r="F84" s="250" t="s">
        <v>77</v>
      </c>
      <c r="G84" s="218">
        <v>1846085</v>
      </c>
    </row>
    <row r="85" spans="1:7" x14ac:dyDescent="0.25">
      <c r="A85" s="334"/>
      <c r="B85" s="350"/>
      <c r="C85" s="351"/>
      <c r="D85" s="351"/>
      <c r="E85" s="351"/>
      <c r="F85" s="250" t="s">
        <v>78</v>
      </c>
      <c r="G85" s="218">
        <v>1922511</v>
      </c>
    </row>
    <row r="86" spans="1:7" x14ac:dyDescent="0.25">
      <c r="A86" s="334"/>
      <c r="B86" s="359" t="s">
        <v>67</v>
      </c>
      <c r="C86" s="351" t="s">
        <v>71</v>
      </c>
      <c r="D86" s="351" t="s">
        <v>75</v>
      </c>
      <c r="E86" s="351" t="s">
        <v>73</v>
      </c>
      <c r="F86" s="250" t="s">
        <v>79</v>
      </c>
      <c r="G86" s="218">
        <v>1881153</v>
      </c>
    </row>
    <row r="87" spans="1:7" ht="28.5" customHeight="1" x14ac:dyDescent="0.25">
      <c r="A87" s="334"/>
      <c r="B87" s="359"/>
      <c r="C87" s="351"/>
      <c r="D87" s="351"/>
      <c r="E87" s="351"/>
      <c r="F87" s="250" t="s">
        <v>77</v>
      </c>
      <c r="G87" s="218">
        <v>1999206</v>
      </c>
    </row>
    <row r="88" spans="1:7" x14ac:dyDescent="0.25">
      <c r="A88" s="334"/>
      <c r="B88" s="388" t="s">
        <v>262</v>
      </c>
      <c r="C88" s="389"/>
      <c r="D88" s="389"/>
      <c r="E88" s="389"/>
      <c r="F88" s="389"/>
      <c r="G88" s="390"/>
    </row>
    <row r="89" spans="1:7" x14ac:dyDescent="0.25">
      <c r="A89" s="334"/>
      <c r="B89" s="350" t="s">
        <v>61</v>
      </c>
      <c r="C89" s="376" t="s">
        <v>71</v>
      </c>
      <c r="D89" s="250" t="s">
        <v>72</v>
      </c>
      <c r="E89" s="351" t="s">
        <v>73</v>
      </c>
      <c r="F89" s="84" t="s">
        <v>66</v>
      </c>
      <c r="G89" s="218">
        <v>1933614</v>
      </c>
    </row>
    <row r="90" spans="1:7" x14ac:dyDescent="0.25">
      <c r="A90" s="334"/>
      <c r="B90" s="350"/>
      <c r="C90" s="377"/>
      <c r="D90" s="376" t="s">
        <v>75</v>
      </c>
      <c r="E90" s="351"/>
      <c r="F90" s="84" t="s">
        <v>66</v>
      </c>
      <c r="G90" s="218">
        <v>2285462</v>
      </c>
    </row>
    <row r="91" spans="1:7" x14ac:dyDescent="0.25">
      <c r="A91" s="334"/>
      <c r="B91" s="350"/>
      <c r="C91" s="378"/>
      <c r="D91" s="378"/>
      <c r="E91" s="351"/>
      <c r="F91" s="84" t="s">
        <v>79</v>
      </c>
      <c r="G91" s="218">
        <v>3589942</v>
      </c>
    </row>
    <row r="92" spans="1:7" ht="38.25" x14ac:dyDescent="0.25">
      <c r="A92" s="334"/>
      <c r="B92" s="350"/>
      <c r="C92" s="283" t="s">
        <v>263</v>
      </c>
      <c r="D92" s="311" t="s">
        <v>75</v>
      </c>
      <c r="E92" s="311" t="s">
        <v>73</v>
      </c>
      <c r="F92" s="311" t="s">
        <v>79</v>
      </c>
      <c r="G92" s="312">
        <v>34360500</v>
      </c>
    </row>
    <row r="93" spans="1:7" x14ac:dyDescent="0.25">
      <c r="A93" s="334"/>
      <c r="B93" s="350"/>
      <c r="C93" s="95" t="s">
        <v>71</v>
      </c>
      <c r="D93" s="95" t="s">
        <v>72</v>
      </c>
      <c r="E93" s="302" t="s">
        <v>80</v>
      </c>
      <c r="F93" s="250" t="s">
        <v>77</v>
      </c>
      <c r="G93" s="218">
        <v>3465875</v>
      </c>
    </row>
    <row r="94" spans="1:7" ht="25.5" x14ac:dyDescent="0.25">
      <c r="A94" s="334"/>
      <c r="B94" s="379" t="s">
        <v>67</v>
      </c>
      <c r="C94" s="283" t="s">
        <v>71</v>
      </c>
      <c r="D94" s="283" t="s">
        <v>75</v>
      </c>
      <c r="E94" s="283" t="s">
        <v>73</v>
      </c>
      <c r="F94" s="311" t="s">
        <v>66</v>
      </c>
      <c r="G94" s="284">
        <v>1907690</v>
      </c>
    </row>
    <row r="95" spans="1:7" ht="25.5" customHeight="1" x14ac:dyDescent="0.25">
      <c r="A95" s="334"/>
      <c r="B95" s="380"/>
      <c r="C95" s="95" t="s">
        <v>71</v>
      </c>
      <c r="D95" s="95" t="s">
        <v>72</v>
      </c>
      <c r="E95" s="95" t="s">
        <v>73</v>
      </c>
      <c r="F95" s="96" t="s">
        <v>74</v>
      </c>
      <c r="G95" s="222">
        <v>2028004</v>
      </c>
    </row>
    <row r="96" spans="1:7" x14ac:dyDescent="0.25">
      <c r="A96" s="334"/>
      <c r="B96" s="380"/>
      <c r="C96" s="283" t="s">
        <v>71</v>
      </c>
      <c r="D96" s="391" t="s">
        <v>75</v>
      </c>
      <c r="E96" s="391" t="s">
        <v>73</v>
      </c>
      <c r="F96" s="283" t="s">
        <v>77</v>
      </c>
      <c r="G96" s="284">
        <v>5099183</v>
      </c>
    </row>
    <row r="97" spans="1:7" ht="21" customHeight="1" x14ac:dyDescent="0.25">
      <c r="A97" s="334"/>
      <c r="B97" s="380"/>
      <c r="C97" s="391" t="s">
        <v>263</v>
      </c>
      <c r="D97" s="392"/>
      <c r="E97" s="392"/>
      <c r="F97" s="285" t="s">
        <v>76</v>
      </c>
      <c r="G97" s="284">
        <v>34499700</v>
      </c>
    </row>
    <row r="98" spans="1:7" ht="21" customHeight="1" thickBot="1" x14ac:dyDescent="0.3">
      <c r="A98" s="334"/>
      <c r="B98" s="381"/>
      <c r="C98" s="393"/>
      <c r="D98" s="393"/>
      <c r="E98" s="393"/>
      <c r="F98" s="285" t="s">
        <v>77</v>
      </c>
      <c r="G98" s="284">
        <v>42464716</v>
      </c>
    </row>
    <row r="99" spans="1:7" ht="34.5" customHeight="1" x14ac:dyDescent="0.25">
      <c r="A99" s="334"/>
      <c r="B99" s="342" t="s">
        <v>109</v>
      </c>
      <c r="C99" s="357"/>
      <c r="D99" s="357"/>
      <c r="E99" s="357"/>
      <c r="F99" s="357"/>
      <c r="G99" s="358"/>
    </row>
    <row r="100" spans="1:7" ht="38.25" x14ac:dyDescent="0.25">
      <c r="A100" s="334"/>
      <c r="B100" s="91" t="s">
        <v>57</v>
      </c>
      <c r="C100" s="80" t="s">
        <v>81</v>
      </c>
      <c r="D100" s="81" t="s">
        <v>82</v>
      </c>
      <c r="E100" s="85"/>
      <c r="F100" s="85"/>
      <c r="G100" s="93" t="s">
        <v>104</v>
      </c>
    </row>
    <row r="101" spans="1:7" x14ac:dyDescent="0.25">
      <c r="A101" s="334"/>
      <c r="B101" s="350" t="s">
        <v>61</v>
      </c>
      <c r="C101" s="363" t="s">
        <v>83</v>
      </c>
      <c r="D101" s="250" t="s">
        <v>84</v>
      </c>
      <c r="E101" s="85"/>
      <c r="F101" s="85"/>
      <c r="G101" s="218">
        <v>725473</v>
      </c>
    </row>
    <row r="102" spans="1:7" x14ac:dyDescent="0.25">
      <c r="A102" s="334"/>
      <c r="B102" s="350"/>
      <c r="C102" s="363"/>
      <c r="D102" s="250" t="s">
        <v>85</v>
      </c>
      <c r="E102" s="85"/>
      <c r="F102" s="85"/>
      <c r="G102" s="218">
        <v>544662</v>
      </c>
    </row>
    <row r="103" spans="1:7" ht="23.25" customHeight="1" x14ac:dyDescent="0.25">
      <c r="A103" s="334"/>
      <c r="B103" s="364" t="s">
        <v>67</v>
      </c>
      <c r="C103" s="366" t="s">
        <v>83</v>
      </c>
      <c r="D103" s="250" t="s">
        <v>84</v>
      </c>
      <c r="E103" s="99"/>
      <c r="F103" s="99"/>
      <c r="G103" s="222">
        <v>248774</v>
      </c>
    </row>
    <row r="104" spans="1:7" ht="22.5" customHeight="1" thickBot="1" x14ac:dyDescent="0.3">
      <c r="A104" s="334"/>
      <c r="B104" s="365"/>
      <c r="C104" s="367"/>
      <c r="D104" s="95" t="s">
        <v>85</v>
      </c>
      <c r="E104" s="99"/>
      <c r="F104" s="99"/>
      <c r="G104" s="222">
        <v>1642792</v>
      </c>
    </row>
    <row r="105" spans="1:7" ht="32.25" customHeight="1" x14ac:dyDescent="0.25">
      <c r="A105" s="334"/>
      <c r="B105" s="342" t="s">
        <v>108</v>
      </c>
      <c r="C105" s="357"/>
      <c r="D105" s="357"/>
      <c r="E105" s="357"/>
      <c r="F105" s="357"/>
      <c r="G105" s="358"/>
    </row>
    <row r="106" spans="1:7" ht="38.25" x14ac:dyDescent="0.25">
      <c r="A106" s="334"/>
      <c r="B106" s="91" t="s">
        <v>57</v>
      </c>
      <c r="C106" s="80" t="s">
        <v>86</v>
      </c>
      <c r="D106" s="81" t="s">
        <v>87</v>
      </c>
      <c r="E106" s="85"/>
      <c r="F106" s="85"/>
      <c r="G106" s="93" t="s">
        <v>105</v>
      </c>
    </row>
    <row r="107" spans="1:7" x14ac:dyDescent="0.25">
      <c r="A107" s="334"/>
      <c r="B107" s="350" t="s">
        <v>61</v>
      </c>
      <c r="C107" s="351" t="s">
        <v>88</v>
      </c>
      <c r="D107" s="82" t="s">
        <v>89</v>
      </c>
      <c r="E107" s="85"/>
      <c r="F107" s="85"/>
      <c r="G107" s="218">
        <v>31127</v>
      </c>
    </row>
    <row r="108" spans="1:7" x14ac:dyDescent="0.25">
      <c r="A108" s="334"/>
      <c r="B108" s="350"/>
      <c r="C108" s="351"/>
      <c r="D108" s="82" t="s">
        <v>90</v>
      </c>
      <c r="E108" s="85"/>
      <c r="F108" s="85"/>
      <c r="G108" s="218">
        <v>39680</v>
      </c>
    </row>
    <row r="109" spans="1:7" x14ac:dyDescent="0.25">
      <c r="A109" s="334"/>
      <c r="B109" s="350"/>
      <c r="C109" s="351"/>
      <c r="D109" s="82" t="s">
        <v>91</v>
      </c>
      <c r="E109" s="85"/>
      <c r="F109" s="85"/>
      <c r="G109" s="218">
        <v>15790</v>
      </c>
    </row>
    <row r="110" spans="1:7" x14ac:dyDescent="0.25">
      <c r="A110" s="334"/>
      <c r="B110" s="350"/>
      <c r="C110" s="351"/>
      <c r="D110" s="82" t="s">
        <v>92</v>
      </c>
      <c r="E110" s="85"/>
      <c r="F110" s="85"/>
      <c r="G110" s="218">
        <v>10302</v>
      </c>
    </row>
    <row r="111" spans="1:7" x14ac:dyDescent="0.25">
      <c r="A111" s="334"/>
      <c r="B111" s="350"/>
      <c r="C111" s="351"/>
      <c r="D111" s="82" t="s">
        <v>93</v>
      </c>
      <c r="E111" s="85"/>
      <c r="F111" s="85"/>
      <c r="G111" s="218">
        <v>9559</v>
      </c>
    </row>
    <row r="112" spans="1:7" x14ac:dyDescent="0.25">
      <c r="A112" s="334"/>
      <c r="B112" s="350"/>
      <c r="C112" s="351" t="s">
        <v>94</v>
      </c>
      <c r="D112" s="82" t="s">
        <v>92</v>
      </c>
      <c r="E112" s="85"/>
      <c r="F112" s="85"/>
      <c r="G112" s="218">
        <v>14440</v>
      </c>
    </row>
    <row r="113" spans="1:7" x14ac:dyDescent="0.25">
      <c r="A113" s="334"/>
      <c r="B113" s="350"/>
      <c r="C113" s="351"/>
      <c r="D113" s="82" t="s">
        <v>93</v>
      </c>
      <c r="E113" s="85"/>
      <c r="F113" s="85"/>
      <c r="G113" s="218">
        <v>5524</v>
      </c>
    </row>
    <row r="114" spans="1:7" x14ac:dyDescent="0.25">
      <c r="A114" s="334"/>
      <c r="B114" s="350"/>
      <c r="C114" s="351"/>
      <c r="D114" s="82" t="s">
        <v>95</v>
      </c>
      <c r="E114" s="85"/>
      <c r="F114" s="85"/>
      <c r="G114" s="218">
        <v>12315</v>
      </c>
    </row>
    <row r="115" spans="1:7" x14ac:dyDescent="0.25">
      <c r="A115" s="334"/>
      <c r="B115" s="350" t="s">
        <v>67</v>
      </c>
      <c r="C115" s="351" t="s">
        <v>88</v>
      </c>
      <c r="D115" s="82" t="s">
        <v>89</v>
      </c>
      <c r="E115" s="85"/>
      <c r="F115" s="85"/>
      <c r="G115" s="218">
        <v>57602</v>
      </c>
    </row>
    <row r="116" spans="1:7" x14ac:dyDescent="0.25">
      <c r="A116" s="334"/>
      <c r="B116" s="350"/>
      <c r="C116" s="351"/>
      <c r="D116" s="82" t="s">
        <v>90</v>
      </c>
      <c r="E116" s="85"/>
      <c r="F116" s="85"/>
      <c r="G116" s="218">
        <v>31834</v>
      </c>
    </row>
    <row r="117" spans="1:7" x14ac:dyDescent="0.25">
      <c r="A117" s="334"/>
      <c r="B117" s="350"/>
      <c r="C117" s="351"/>
      <c r="D117" s="82" t="s">
        <v>91</v>
      </c>
      <c r="E117" s="85"/>
      <c r="F117" s="85"/>
      <c r="G117" s="218">
        <v>25573</v>
      </c>
    </row>
    <row r="118" spans="1:7" x14ac:dyDescent="0.25">
      <c r="A118" s="334"/>
      <c r="B118" s="350"/>
      <c r="C118" s="351"/>
      <c r="D118" s="82" t="s">
        <v>92</v>
      </c>
      <c r="E118" s="85"/>
      <c r="F118" s="85"/>
      <c r="G118" s="218">
        <v>4900</v>
      </c>
    </row>
    <row r="119" spans="1:7" x14ac:dyDescent="0.25">
      <c r="A119" s="334"/>
      <c r="B119" s="350"/>
      <c r="C119" s="351"/>
      <c r="D119" s="82" t="s">
        <v>93</v>
      </c>
      <c r="E119" s="85"/>
      <c r="F119" s="85"/>
      <c r="G119" s="218">
        <v>3561</v>
      </c>
    </row>
    <row r="120" spans="1:7" x14ac:dyDescent="0.25">
      <c r="A120" s="334"/>
      <c r="B120" s="350"/>
      <c r="C120" s="351"/>
      <c r="D120" s="82" t="s">
        <v>95</v>
      </c>
      <c r="E120" s="85"/>
      <c r="F120" s="85"/>
      <c r="G120" s="218">
        <v>800</v>
      </c>
    </row>
    <row r="121" spans="1:7" x14ac:dyDescent="0.25">
      <c r="A121" s="334"/>
      <c r="B121" s="350"/>
      <c r="C121" s="351" t="s">
        <v>94</v>
      </c>
      <c r="D121" s="82" t="s">
        <v>91</v>
      </c>
      <c r="E121" s="85"/>
      <c r="F121" s="85"/>
      <c r="G121" s="218">
        <v>13800</v>
      </c>
    </row>
    <row r="122" spans="1:7" ht="15.75" thickBot="1" x14ac:dyDescent="0.3">
      <c r="A122" s="335"/>
      <c r="B122" s="371"/>
      <c r="C122" s="372"/>
      <c r="D122" s="100" t="s">
        <v>93</v>
      </c>
      <c r="E122" s="97"/>
      <c r="F122" s="97"/>
      <c r="G122" s="221">
        <v>3763</v>
      </c>
    </row>
    <row r="123" spans="1:7" x14ac:dyDescent="0.25">
      <c r="A123" s="86"/>
      <c r="B123" s="87"/>
      <c r="C123" s="72"/>
      <c r="D123" s="86"/>
      <c r="E123" s="88"/>
      <c r="F123" s="88"/>
      <c r="G123" s="89"/>
    </row>
    <row r="124" spans="1:7" ht="15.75" x14ac:dyDescent="0.25">
      <c r="A124" s="12"/>
      <c r="B124" s="11"/>
      <c r="C124" s="12"/>
      <c r="D124" s="12"/>
      <c r="E124" s="12"/>
      <c r="F124" s="12"/>
      <c r="G124" s="12"/>
    </row>
    <row r="125" spans="1:7" x14ac:dyDescent="0.25">
      <c r="A125" s="16" t="s">
        <v>36</v>
      </c>
      <c r="B125" s="90"/>
      <c r="C125" s="90"/>
      <c r="D125" s="90"/>
      <c r="E125" s="90"/>
      <c r="F125" s="90"/>
      <c r="G125" s="90"/>
    </row>
    <row r="126" spans="1:7" x14ac:dyDescent="0.25">
      <c r="A126" s="394" t="s">
        <v>107</v>
      </c>
      <c r="B126" s="394"/>
      <c r="C126" s="394"/>
      <c r="D126" s="394"/>
      <c r="E126" s="394"/>
      <c r="F126" s="394"/>
      <c r="G126" s="394"/>
    </row>
    <row r="134" spans="2:2" x14ac:dyDescent="0.25">
      <c r="B134" s="3"/>
    </row>
    <row r="135" spans="2:2" x14ac:dyDescent="0.25">
      <c r="B135" s="3"/>
    </row>
    <row r="136" spans="2:2" x14ac:dyDescent="0.25">
      <c r="B136" s="3"/>
    </row>
    <row r="137" spans="2:2" x14ac:dyDescent="0.25">
      <c r="B137" s="3"/>
    </row>
    <row r="138" spans="2:2" x14ac:dyDescent="0.25">
      <c r="B138" s="3"/>
    </row>
    <row r="139" spans="2:2" x14ac:dyDescent="0.25">
      <c r="B139" s="3"/>
    </row>
    <row r="140" spans="2:2" x14ac:dyDescent="0.25">
      <c r="B140" s="3"/>
    </row>
    <row r="141" spans="2:2" x14ac:dyDescent="0.25">
      <c r="B141" s="3"/>
    </row>
    <row r="142" spans="2:2" x14ac:dyDescent="0.25">
      <c r="B142" s="3"/>
    </row>
    <row r="143" spans="2:2" x14ac:dyDescent="0.25">
      <c r="B143" s="3"/>
    </row>
    <row r="144" spans="2:2" x14ac:dyDescent="0.25">
      <c r="B144" s="3"/>
    </row>
    <row r="145" spans="2:2" x14ac:dyDescent="0.25">
      <c r="B145" s="3"/>
    </row>
    <row r="146" spans="2:2" x14ac:dyDescent="0.25">
      <c r="B146" s="3"/>
    </row>
    <row r="147" spans="2:2" x14ac:dyDescent="0.25">
      <c r="B147" s="3"/>
    </row>
    <row r="148" spans="2:2" x14ac:dyDescent="0.25">
      <c r="B148" s="3"/>
    </row>
    <row r="149" spans="2:2" x14ac:dyDescent="0.25">
      <c r="B149" s="3"/>
    </row>
    <row r="150" spans="2:2" x14ac:dyDescent="0.25">
      <c r="B150" s="3"/>
    </row>
    <row r="151" spans="2:2" x14ac:dyDescent="0.25">
      <c r="B151" s="3"/>
    </row>
    <row r="152" spans="2:2" x14ac:dyDescent="0.25">
      <c r="B152" s="3"/>
    </row>
    <row r="153" spans="2:2" x14ac:dyDescent="0.25">
      <c r="B153" s="3"/>
    </row>
    <row r="154" spans="2:2" x14ac:dyDescent="0.25">
      <c r="B154" s="3"/>
    </row>
    <row r="155" spans="2:2" x14ac:dyDescent="0.25">
      <c r="B155" s="3"/>
    </row>
    <row r="156" spans="2:2" x14ac:dyDescent="0.25">
      <c r="B156" s="3"/>
    </row>
    <row r="157" spans="2:2" x14ac:dyDescent="0.25">
      <c r="B157" s="3"/>
    </row>
    <row r="158" spans="2:2" x14ac:dyDescent="0.25">
      <c r="B158" s="3"/>
    </row>
    <row r="159" spans="2:2" x14ac:dyDescent="0.25">
      <c r="B159" s="3"/>
    </row>
    <row r="160" spans="2:2" x14ac:dyDescent="0.25">
      <c r="B160" s="3"/>
    </row>
    <row r="161" spans="2:2" x14ac:dyDescent="0.25">
      <c r="B161" s="3"/>
    </row>
    <row r="162" spans="2:2" x14ac:dyDescent="0.25">
      <c r="B162" s="3"/>
    </row>
    <row r="163" spans="2:2" x14ac:dyDescent="0.25">
      <c r="B163" s="3"/>
    </row>
    <row r="164" spans="2:2" x14ac:dyDescent="0.25">
      <c r="B164" s="3"/>
    </row>
    <row r="165" spans="2:2" x14ac:dyDescent="0.25">
      <c r="B165" s="3"/>
    </row>
    <row r="166" spans="2:2" x14ac:dyDescent="0.25">
      <c r="B166" s="3"/>
    </row>
    <row r="167" spans="2:2" x14ac:dyDescent="0.25">
      <c r="B167" s="3"/>
    </row>
    <row r="168" spans="2:2" x14ac:dyDescent="0.25">
      <c r="B168" s="3"/>
    </row>
    <row r="169" spans="2:2" x14ac:dyDescent="0.25">
      <c r="B169" s="3"/>
    </row>
    <row r="170" spans="2:2" x14ac:dyDescent="0.25">
      <c r="B170" s="3"/>
    </row>
    <row r="171" spans="2:2" x14ac:dyDescent="0.25">
      <c r="B171" s="3"/>
    </row>
    <row r="172" spans="2:2" x14ac:dyDescent="0.25">
      <c r="B172" s="3"/>
    </row>
    <row r="173" spans="2:2" x14ac:dyDescent="0.25">
      <c r="B173" s="3"/>
    </row>
    <row r="174" spans="2:2" x14ac:dyDescent="0.25">
      <c r="B174" s="3"/>
    </row>
    <row r="175" spans="2:2" x14ac:dyDescent="0.25">
      <c r="B175" s="3"/>
    </row>
    <row r="176" spans="2:2" x14ac:dyDescent="0.25">
      <c r="B176" s="3"/>
    </row>
    <row r="177" spans="2:2" x14ac:dyDescent="0.25">
      <c r="B177" s="3"/>
    </row>
    <row r="178" spans="2:2" x14ac:dyDescent="0.25">
      <c r="B178" s="3"/>
    </row>
    <row r="179" spans="2:2" x14ac:dyDescent="0.25">
      <c r="B179" s="3"/>
    </row>
    <row r="180" spans="2:2" x14ac:dyDescent="0.25">
      <c r="B180" s="3"/>
    </row>
    <row r="181" spans="2:2" x14ac:dyDescent="0.25">
      <c r="B181" s="3"/>
    </row>
    <row r="182" spans="2:2" x14ac:dyDescent="0.25">
      <c r="B182" s="3"/>
    </row>
    <row r="183" spans="2:2" x14ac:dyDescent="0.25">
      <c r="B183" s="3"/>
    </row>
    <row r="184" spans="2:2" x14ac:dyDescent="0.25">
      <c r="B184" s="3"/>
    </row>
    <row r="185" spans="2:2" x14ac:dyDescent="0.25">
      <c r="B185" s="3"/>
    </row>
    <row r="186" spans="2:2" x14ac:dyDescent="0.25">
      <c r="B186" s="3"/>
    </row>
    <row r="187" spans="2:2" x14ac:dyDescent="0.25">
      <c r="B187" s="3"/>
    </row>
    <row r="188" spans="2:2" x14ac:dyDescent="0.25">
      <c r="B188" s="3"/>
    </row>
    <row r="189" spans="2:2" x14ac:dyDescent="0.25">
      <c r="B189" s="3"/>
    </row>
    <row r="190" spans="2:2" x14ac:dyDescent="0.25">
      <c r="B190" s="3"/>
    </row>
    <row r="191" spans="2:2" x14ac:dyDescent="0.25">
      <c r="B191" s="3"/>
    </row>
    <row r="192" spans="2:2" x14ac:dyDescent="0.25">
      <c r="B192" s="3"/>
    </row>
    <row r="193" spans="2:2" x14ac:dyDescent="0.25">
      <c r="B193" s="3"/>
    </row>
    <row r="194" spans="2:2" x14ac:dyDescent="0.25">
      <c r="B194" s="3"/>
    </row>
    <row r="195" spans="2:2" x14ac:dyDescent="0.25">
      <c r="B195" s="3"/>
    </row>
    <row r="196" spans="2:2" x14ac:dyDescent="0.25">
      <c r="B196" s="3"/>
    </row>
    <row r="197" spans="2:2" x14ac:dyDescent="0.25">
      <c r="B197" s="3"/>
    </row>
    <row r="198" spans="2:2" x14ac:dyDescent="0.25">
      <c r="B198" s="3"/>
    </row>
    <row r="199" spans="2:2" x14ac:dyDescent="0.25">
      <c r="B199" s="3"/>
    </row>
    <row r="200" spans="2:2" x14ac:dyDescent="0.25">
      <c r="B200" s="3"/>
    </row>
    <row r="201" spans="2:2" x14ac:dyDescent="0.25">
      <c r="B201" s="3"/>
    </row>
    <row r="202" spans="2:2" x14ac:dyDescent="0.25">
      <c r="B202" s="3"/>
    </row>
    <row r="203" spans="2:2" x14ac:dyDescent="0.25">
      <c r="B203" s="3"/>
    </row>
    <row r="204" spans="2:2" x14ac:dyDescent="0.25">
      <c r="B204" s="3"/>
    </row>
    <row r="205" spans="2:2" x14ac:dyDescent="0.25">
      <c r="B205" s="3"/>
    </row>
    <row r="206" spans="2:2" x14ac:dyDescent="0.25">
      <c r="B206" s="3"/>
    </row>
    <row r="207" spans="2:2" x14ac:dyDescent="0.25">
      <c r="B207" s="3"/>
    </row>
    <row r="208" spans="2:2" x14ac:dyDescent="0.25">
      <c r="B208" s="3"/>
    </row>
    <row r="209" spans="2:2" x14ac:dyDescent="0.25">
      <c r="B209" s="3"/>
    </row>
    <row r="210" spans="2:2" x14ac:dyDescent="0.25">
      <c r="B210" s="3"/>
    </row>
    <row r="211" spans="2:2" x14ac:dyDescent="0.25">
      <c r="B211" s="3"/>
    </row>
    <row r="212" spans="2:2" x14ac:dyDescent="0.25">
      <c r="B212" s="3"/>
    </row>
    <row r="213" spans="2:2" x14ac:dyDescent="0.25">
      <c r="B213" s="3"/>
    </row>
    <row r="214" spans="2:2" x14ac:dyDescent="0.25">
      <c r="B214" s="3"/>
    </row>
    <row r="215" spans="2:2" x14ac:dyDescent="0.25">
      <c r="B215" s="3"/>
    </row>
    <row r="216" spans="2:2" x14ac:dyDescent="0.25">
      <c r="B216" s="3"/>
    </row>
    <row r="217" spans="2:2" x14ac:dyDescent="0.25">
      <c r="B217" s="3"/>
    </row>
    <row r="218" spans="2:2" x14ac:dyDescent="0.25">
      <c r="B218" s="3"/>
    </row>
    <row r="219" spans="2:2" x14ac:dyDescent="0.25">
      <c r="B219" s="3"/>
    </row>
    <row r="220" spans="2:2" x14ac:dyDescent="0.25">
      <c r="B220" s="3"/>
    </row>
    <row r="221" spans="2:2" x14ac:dyDescent="0.25">
      <c r="B221" s="3"/>
    </row>
    <row r="222" spans="2:2" x14ac:dyDescent="0.25">
      <c r="B222" s="3"/>
    </row>
    <row r="223" spans="2:2" x14ac:dyDescent="0.25">
      <c r="B223" s="3"/>
    </row>
    <row r="224" spans="2:2" x14ac:dyDescent="0.25">
      <c r="B224" s="3"/>
    </row>
    <row r="225" spans="2:2" x14ac:dyDescent="0.25">
      <c r="B225" s="3"/>
    </row>
    <row r="226" spans="2:2" x14ac:dyDescent="0.25">
      <c r="B226" s="3"/>
    </row>
    <row r="227" spans="2:2" x14ac:dyDescent="0.25">
      <c r="B227" s="3"/>
    </row>
    <row r="228" spans="2:2" x14ac:dyDescent="0.25">
      <c r="B228" s="3"/>
    </row>
    <row r="229" spans="2:2" x14ac:dyDescent="0.25">
      <c r="B229" s="3"/>
    </row>
    <row r="230" spans="2:2" x14ac:dyDescent="0.25">
      <c r="B230" s="3"/>
    </row>
    <row r="231" spans="2:2" x14ac:dyDescent="0.25">
      <c r="B231" s="3"/>
    </row>
    <row r="232" spans="2:2" x14ac:dyDescent="0.25">
      <c r="B232" s="3"/>
    </row>
    <row r="233" spans="2:2" x14ac:dyDescent="0.25">
      <c r="B233" s="3"/>
    </row>
    <row r="234" spans="2:2" x14ac:dyDescent="0.25">
      <c r="B234" s="3"/>
    </row>
    <row r="235" spans="2:2" x14ac:dyDescent="0.25">
      <c r="B235" s="3"/>
    </row>
    <row r="236" spans="2:2" x14ac:dyDescent="0.25">
      <c r="B236" s="3"/>
    </row>
    <row r="237" spans="2:2" x14ac:dyDescent="0.25">
      <c r="B237" s="3"/>
    </row>
    <row r="238" spans="2:2" x14ac:dyDescent="0.25">
      <c r="B238" s="3"/>
    </row>
    <row r="239" spans="2:2" x14ac:dyDescent="0.25">
      <c r="B239" s="3"/>
    </row>
    <row r="240" spans="2:2" x14ac:dyDescent="0.25">
      <c r="B240" s="3"/>
    </row>
    <row r="241" spans="2:2" x14ac:dyDescent="0.25">
      <c r="B241" s="3"/>
    </row>
    <row r="242" spans="2:2" x14ac:dyDescent="0.25">
      <c r="B242" s="3"/>
    </row>
    <row r="243" spans="2:2" x14ac:dyDescent="0.25">
      <c r="B243" s="3"/>
    </row>
    <row r="244" spans="2:2" x14ac:dyDescent="0.25">
      <c r="B244" s="3"/>
    </row>
    <row r="245" spans="2:2" x14ac:dyDescent="0.25">
      <c r="B245" s="3"/>
    </row>
    <row r="246" spans="2:2" x14ac:dyDescent="0.25">
      <c r="B246" s="3"/>
    </row>
    <row r="247" spans="2:2" x14ac:dyDescent="0.25">
      <c r="B247" s="3"/>
    </row>
    <row r="248" spans="2:2" x14ac:dyDescent="0.25">
      <c r="B248" s="3"/>
    </row>
    <row r="249" spans="2:2" x14ac:dyDescent="0.25">
      <c r="B249" s="3"/>
    </row>
    <row r="250" spans="2:2" x14ac:dyDescent="0.25">
      <c r="B250" s="3"/>
    </row>
    <row r="251" spans="2:2" x14ac:dyDescent="0.25">
      <c r="B251" s="3"/>
    </row>
    <row r="252" spans="2:2" x14ac:dyDescent="0.25">
      <c r="B252" s="3"/>
    </row>
    <row r="253" spans="2:2" x14ac:dyDescent="0.25">
      <c r="B253" s="3"/>
    </row>
    <row r="254" spans="2:2" x14ac:dyDescent="0.25">
      <c r="B254" s="3"/>
    </row>
    <row r="255" spans="2:2" x14ac:dyDescent="0.25">
      <c r="B255" s="3"/>
    </row>
    <row r="256" spans="2:2" x14ac:dyDescent="0.25">
      <c r="B256" s="3"/>
    </row>
    <row r="257" spans="2:2" x14ac:dyDescent="0.25">
      <c r="B257" s="3"/>
    </row>
    <row r="258" spans="2:2" x14ac:dyDescent="0.25">
      <c r="B258" s="3"/>
    </row>
    <row r="259" spans="2:2" x14ac:dyDescent="0.25">
      <c r="B259" s="3"/>
    </row>
    <row r="260" spans="2:2" x14ac:dyDescent="0.25">
      <c r="B260" s="3"/>
    </row>
    <row r="261" spans="2:2" x14ac:dyDescent="0.25">
      <c r="B261" s="3"/>
    </row>
    <row r="262" spans="2:2" x14ac:dyDescent="0.25">
      <c r="B262" s="3"/>
    </row>
    <row r="263" spans="2:2" x14ac:dyDescent="0.25">
      <c r="B263" s="3"/>
    </row>
    <row r="264" spans="2:2" x14ac:dyDescent="0.25">
      <c r="B264" s="3"/>
    </row>
    <row r="265" spans="2:2" x14ac:dyDescent="0.25">
      <c r="B265" s="3"/>
    </row>
    <row r="266" spans="2:2" x14ac:dyDescent="0.25">
      <c r="B266" s="3"/>
    </row>
    <row r="267" spans="2:2" x14ac:dyDescent="0.25">
      <c r="B267" s="3"/>
    </row>
    <row r="268" spans="2:2" x14ac:dyDescent="0.25">
      <c r="B268" s="3"/>
    </row>
    <row r="269" spans="2:2" x14ac:dyDescent="0.25">
      <c r="B269" s="3"/>
    </row>
    <row r="270" spans="2:2" x14ac:dyDescent="0.25">
      <c r="B270" s="3"/>
    </row>
    <row r="271" spans="2:2" x14ac:dyDescent="0.25">
      <c r="B271" s="3"/>
    </row>
    <row r="272" spans="2:2" x14ac:dyDescent="0.25">
      <c r="B272" s="3"/>
    </row>
    <row r="273" spans="2:2" x14ac:dyDescent="0.25">
      <c r="B273" s="3"/>
    </row>
    <row r="274" spans="2:2" x14ac:dyDescent="0.25">
      <c r="B274" s="3"/>
    </row>
    <row r="275" spans="2:2" x14ac:dyDescent="0.25">
      <c r="B275" s="3"/>
    </row>
    <row r="276" spans="2:2" x14ac:dyDescent="0.25">
      <c r="B276" s="3"/>
    </row>
    <row r="277" spans="2:2" x14ac:dyDescent="0.25">
      <c r="B277" s="3"/>
    </row>
    <row r="278" spans="2:2" x14ac:dyDescent="0.25">
      <c r="B278" s="3"/>
    </row>
    <row r="279" spans="2:2" x14ac:dyDescent="0.25">
      <c r="B279" s="3"/>
    </row>
    <row r="280" spans="2:2" x14ac:dyDescent="0.25">
      <c r="B280" s="3"/>
    </row>
    <row r="281" spans="2:2" x14ac:dyDescent="0.25">
      <c r="B281" s="3"/>
    </row>
    <row r="282" spans="2:2" x14ac:dyDescent="0.25">
      <c r="B282" s="3"/>
    </row>
    <row r="283" spans="2:2" x14ac:dyDescent="0.25">
      <c r="B283" s="3"/>
    </row>
    <row r="284" spans="2:2" x14ac:dyDescent="0.25">
      <c r="B284" s="3"/>
    </row>
    <row r="285" spans="2:2" x14ac:dyDescent="0.25">
      <c r="B285" s="3"/>
    </row>
    <row r="286" spans="2:2" x14ac:dyDescent="0.25">
      <c r="B286" s="3"/>
    </row>
    <row r="287" spans="2:2" x14ac:dyDescent="0.25">
      <c r="B287" s="3"/>
    </row>
    <row r="288" spans="2:2" x14ac:dyDescent="0.25">
      <c r="B288" s="3"/>
    </row>
    <row r="289" spans="2:2" x14ac:dyDescent="0.25">
      <c r="B289" s="3"/>
    </row>
    <row r="290" spans="2:2" x14ac:dyDescent="0.25">
      <c r="B290" s="3"/>
    </row>
    <row r="291" spans="2:2" x14ac:dyDescent="0.25">
      <c r="B291" s="3"/>
    </row>
    <row r="292" spans="2:2" x14ac:dyDescent="0.25">
      <c r="B292" s="3"/>
    </row>
    <row r="293" spans="2:2" x14ac:dyDescent="0.25">
      <c r="B293" s="3"/>
    </row>
    <row r="294" spans="2:2" x14ac:dyDescent="0.25">
      <c r="B294" s="3"/>
    </row>
    <row r="295" spans="2:2" x14ac:dyDescent="0.25">
      <c r="B295" s="3"/>
    </row>
    <row r="296" spans="2:2" x14ac:dyDescent="0.25">
      <c r="B296" s="3"/>
    </row>
    <row r="297" spans="2:2" x14ac:dyDescent="0.25">
      <c r="B297" s="3"/>
    </row>
    <row r="298" spans="2:2" x14ac:dyDescent="0.25">
      <c r="B298" s="3"/>
    </row>
    <row r="299" spans="2:2" x14ac:dyDescent="0.25">
      <c r="B299" s="3"/>
    </row>
    <row r="300" spans="2:2" x14ac:dyDescent="0.25">
      <c r="B300" s="3"/>
    </row>
    <row r="301" spans="2:2" x14ac:dyDescent="0.25">
      <c r="B301" s="3"/>
    </row>
    <row r="302" spans="2:2" x14ac:dyDescent="0.25">
      <c r="B302" s="3"/>
    </row>
    <row r="303" spans="2:2" x14ac:dyDescent="0.25">
      <c r="B303" s="3"/>
    </row>
    <row r="304" spans="2:2" x14ac:dyDescent="0.25">
      <c r="B304" s="3"/>
    </row>
    <row r="305" spans="2:2" x14ac:dyDescent="0.25">
      <c r="B305" s="3"/>
    </row>
    <row r="306" spans="2:2" x14ac:dyDescent="0.25">
      <c r="B306" s="3"/>
    </row>
    <row r="307" spans="2:2" x14ac:dyDescent="0.25">
      <c r="B307" s="3"/>
    </row>
    <row r="308" spans="2:2" x14ac:dyDescent="0.25">
      <c r="B308" s="3"/>
    </row>
    <row r="309" spans="2:2" x14ac:dyDescent="0.25">
      <c r="B309" s="3"/>
    </row>
    <row r="310" spans="2:2" x14ac:dyDescent="0.25">
      <c r="B310" s="3"/>
    </row>
    <row r="311" spans="2:2" x14ac:dyDescent="0.25">
      <c r="B311" s="3"/>
    </row>
    <row r="312" spans="2:2" x14ac:dyDescent="0.25">
      <c r="B312" s="3"/>
    </row>
    <row r="313" spans="2:2" x14ac:dyDescent="0.25">
      <c r="B313" s="3"/>
    </row>
    <row r="314" spans="2:2" x14ac:dyDescent="0.25">
      <c r="B314" s="3"/>
    </row>
    <row r="315" spans="2:2" x14ac:dyDescent="0.25">
      <c r="B315" s="3"/>
    </row>
    <row r="316" spans="2:2" x14ac:dyDescent="0.25">
      <c r="B316" s="3"/>
    </row>
    <row r="317" spans="2:2" x14ac:dyDescent="0.25">
      <c r="B317" s="3"/>
    </row>
    <row r="318" spans="2:2" x14ac:dyDescent="0.25">
      <c r="B318" s="3"/>
    </row>
    <row r="319" spans="2:2" x14ac:dyDescent="0.25">
      <c r="B319" s="3"/>
    </row>
    <row r="320" spans="2:2" x14ac:dyDescent="0.25">
      <c r="B320" s="3"/>
    </row>
    <row r="321" spans="2:2" x14ac:dyDescent="0.25">
      <c r="B321" s="3"/>
    </row>
    <row r="322" spans="2:2" x14ac:dyDescent="0.25">
      <c r="B322" s="3"/>
    </row>
    <row r="323" spans="2:2" x14ac:dyDescent="0.25">
      <c r="B323" s="3"/>
    </row>
    <row r="324" spans="2:2" x14ac:dyDescent="0.25">
      <c r="B324" s="3"/>
    </row>
    <row r="325" spans="2:2" x14ac:dyDescent="0.25">
      <c r="B325" s="3"/>
    </row>
    <row r="326" spans="2:2" x14ac:dyDescent="0.25">
      <c r="B326" s="3"/>
    </row>
    <row r="327" spans="2:2" x14ac:dyDescent="0.25">
      <c r="B327" s="3"/>
    </row>
    <row r="328" spans="2:2" x14ac:dyDescent="0.25">
      <c r="B328" s="3"/>
    </row>
    <row r="329" spans="2:2" x14ac:dyDescent="0.25">
      <c r="B329" s="3"/>
    </row>
    <row r="330" spans="2:2" x14ac:dyDescent="0.25">
      <c r="B330" s="3"/>
    </row>
    <row r="331" spans="2:2" x14ac:dyDescent="0.25">
      <c r="B331" s="3"/>
    </row>
    <row r="332" spans="2:2" x14ac:dyDescent="0.25">
      <c r="B332" s="3"/>
    </row>
    <row r="333" spans="2:2" x14ac:dyDescent="0.25">
      <c r="B333" s="3"/>
    </row>
    <row r="334" spans="2:2" x14ac:dyDescent="0.25">
      <c r="B334" s="3"/>
    </row>
    <row r="335" spans="2:2" x14ac:dyDescent="0.25">
      <c r="B335" s="3"/>
    </row>
    <row r="336" spans="2:2" x14ac:dyDescent="0.25">
      <c r="B336" s="3"/>
    </row>
    <row r="337" spans="2:2" x14ac:dyDescent="0.25">
      <c r="B337" s="3"/>
    </row>
    <row r="338" spans="2:2" x14ac:dyDescent="0.25">
      <c r="B338" s="3"/>
    </row>
    <row r="339" spans="2:2" x14ac:dyDescent="0.25">
      <c r="B339" s="3"/>
    </row>
    <row r="340" spans="2:2" x14ac:dyDescent="0.25">
      <c r="B340" s="3"/>
    </row>
    <row r="341" spans="2:2" x14ac:dyDescent="0.25">
      <c r="B341" s="3"/>
    </row>
    <row r="342" spans="2:2" x14ac:dyDescent="0.25">
      <c r="B342" s="3"/>
    </row>
    <row r="343" spans="2:2" x14ac:dyDescent="0.25">
      <c r="B343" s="3"/>
    </row>
    <row r="344" spans="2:2" x14ac:dyDescent="0.25">
      <c r="B344" s="3"/>
    </row>
    <row r="345" spans="2:2" x14ac:dyDescent="0.25">
      <c r="B345" s="3"/>
    </row>
    <row r="346" spans="2:2" x14ac:dyDescent="0.25">
      <c r="B346" s="3"/>
    </row>
    <row r="347" spans="2:2" x14ac:dyDescent="0.25">
      <c r="B347" s="3"/>
    </row>
    <row r="348" spans="2:2" x14ac:dyDescent="0.25">
      <c r="B348" s="3"/>
    </row>
    <row r="349" spans="2:2" x14ac:dyDescent="0.25">
      <c r="B349" s="3"/>
    </row>
  </sheetData>
  <mergeCells count="94">
    <mergeCell ref="E96:E98"/>
    <mergeCell ref="D96:D98"/>
    <mergeCell ref="C97:C98"/>
    <mergeCell ref="A126:G126"/>
    <mergeCell ref="B105:G105"/>
    <mergeCell ref="B107:B114"/>
    <mergeCell ref="C107:C111"/>
    <mergeCell ref="C112:C114"/>
    <mergeCell ref="B115:B122"/>
    <mergeCell ref="C115:C120"/>
    <mergeCell ref="C121:C122"/>
    <mergeCell ref="B99:G99"/>
    <mergeCell ref="B101:B102"/>
    <mergeCell ref="C101:C102"/>
    <mergeCell ref="B103:B104"/>
    <mergeCell ref="C103:C104"/>
    <mergeCell ref="B94:B98"/>
    <mergeCell ref="B89:B93"/>
    <mergeCell ref="E89:E91"/>
    <mergeCell ref="B75:G75"/>
    <mergeCell ref="B78:G78"/>
    <mergeCell ref="B80:B85"/>
    <mergeCell ref="C80:C85"/>
    <mergeCell ref="D80:D81"/>
    <mergeCell ref="E80:E85"/>
    <mergeCell ref="D82:D85"/>
    <mergeCell ref="B86:B87"/>
    <mergeCell ref="C86:C87"/>
    <mergeCell ref="D86:D87"/>
    <mergeCell ref="E86:E87"/>
    <mergeCell ref="B88:G88"/>
    <mergeCell ref="C89:C91"/>
    <mergeCell ref="B71:B72"/>
    <mergeCell ref="C71:C72"/>
    <mergeCell ref="D71:D72"/>
    <mergeCell ref="E71:E72"/>
    <mergeCell ref="B73:B74"/>
    <mergeCell ref="C73:C74"/>
    <mergeCell ref="D73:D74"/>
    <mergeCell ref="E73:E74"/>
    <mergeCell ref="D90:D91"/>
    <mergeCell ref="B68:G68"/>
    <mergeCell ref="B47:B54"/>
    <mergeCell ref="C47:C51"/>
    <mergeCell ref="C52:C54"/>
    <mergeCell ref="B55:B62"/>
    <mergeCell ref="C55:C60"/>
    <mergeCell ref="C61:C62"/>
    <mergeCell ref="B63:G63"/>
    <mergeCell ref="B64:G64"/>
    <mergeCell ref="B65:E65"/>
    <mergeCell ref="B66:E66"/>
    <mergeCell ref="B67:E67"/>
    <mergeCell ref="B45:G45"/>
    <mergeCell ref="B31:B32"/>
    <mergeCell ref="C31:C32"/>
    <mergeCell ref="D31:D32"/>
    <mergeCell ref="E31:E32"/>
    <mergeCell ref="B33:G33"/>
    <mergeCell ref="B34:B37"/>
    <mergeCell ref="C34:C37"/>
    <mergeCell ref="E34:E36"/>
    <mergeCell ref="D35:D37"/>
    <mergeCell ref="B39:G39"/>
    <mergeCell ref="B41:B42"/>
    <mergeCell ref="C41:C42"/>
    <mergeCell ref="B43:B44"/>
    <mergeCell ref="C43:C44"/>
    <mergeCell ref="B25:B30"/>
    <mergeCell ref="C25:C30"/>
    <mergeCell ref="D25:D26"/>
    <mergeCell ref="E25:E30"/>
    <mergeCell ref="D27:D30"/>
    <mergeCell ref="B23:G23"/>
    <mergeCell ref="B18:B19"/>
    <mergeCell ref="C18:C19"/>
    <mergeCell ref="D18:D19"/>
    <mergeCell ref="E18:E19"/>
    <mergeCell ref="B4:F4"/>
    <mergeCell ref="A6:G6"/>
    <mergeCell ref="A7:A122"/>
    <mergeCell ref="B7:D7"/>
    <mergeCell ref="B8:D8"/>
    <mergeCell ref="B9:D9"/>
    <mergeCell ref="B10:G10"/>
    <mergeCell ref="B11:E11"/>
    <mergeCell ref="B12:E12"/>
    <mergeCell ref="B13:E13"/>
    <mergeCell ref="B14:G14"/>
    <mergeCell ref="B16:B17"/>
    <mergeCell ref="C16:C17"/>
    <mergeCell ref="D16:D17"/>
    <mergeCell ref="E16:E17"/>
    <mergeCell ref="B20:G20"/>
  </mergeCells>
  <pageMargins left="0.35433070866141736" right="0.35433070866141736" top="0.59055118110236227" bottom="0.59055118110236227" header="0.51181102362204722" footer="0.51181102362204722"/>
  <pageSetup paperSize="9" scale="60" fitToHeight="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H187"/>
  <sheetViews>
    <sheetView showGridLines="0" view="pageBreakPreview" zoomScale="90" zoomScaleNormal="100" zoomScaleSheetLayoutView="90" workbookViewId="0">
      <pane ySplit="5" topLeftCell="A6" activePane="bottomLeft" state="frozen"/>
      <selection activeCell="B1" sqref="B1"/>
      <selection pane="bottomLeft" activeCell="B182" sqref="A182:XFD182"/>
    </sheetView>
  </sheetViews>
  <sheetFormatPr defaultColWidth="9.140625" defaultRowHeight="15" x14ac:dyDescent="0.25"/>
  <cols>
    <col min="1" max="1" width="21.5703125" style="16" customWidth="1"/>
    <col min="2" max="2" width="60" style="101" customWidth="1"/>
    <col min="3" max="3" width="24.5703125" style="16" customWidth="1"/>
    <col min="4" max="4" width="13.5703125" style="16" customWidth="1"/>
    <col min="5" max="6" width="9.28515625" style="16" hidden="1" customWidth="1"/>
    <col min="7" max="7" width="3.7109375" style="16" hidden="1" customWidth="1"/>
    <col min="8" max="8" width="21.5703125" style="16" customWidth="1"/>
    <col min="9" max="9" width="11" style="16" customWidth="1"/>
    <col min="10" max="10" width="11" style="16" bestFit="1" customWidth="1"/>
    <col min="11" max="16384" width="9.140625" style="16"/>
  </cols>
  <sheetData>
    <row r="1" spans="1:8" ht="18.75" x14ac:dyDescent="0.3">
      <c r="A1" s="114" t="s">
        <v>120</v>
      </c>
    </row>
    <row r="2" spans="1:8" ht="20.25" customHeight="1" x14ac:dyDescent="0.3">
      <c r="C2" s="18"/>
      <c r="D2" s="18"/>
      <c r="E2" s="18"/>
      <c r="F2" s="18"/>
      <c r="G2" s="18"/>
      <c r="H2" s="16" t="s">
        <v>28</v>
      </c>
    </row>
    <row r="3" spans="1:8" ht="19.5" thickBot="1" x14ac:dyDescent="0.3">
      <c r="B3" s="115" t="s">
        <v>54</v>
      </c>
      <c r="C3" s="19"/>
      <c r="D3" s="19"/>
      <c r="E3" s="19"/>
      <c r="F3" s="19"/>
      <c r="G3" s="412" t="s">
        <v>11</v>
      </c>
      <c r="H3" s="413"/>
    </row>
    <row r="4" spans="1:8" x14ac:dyDescent="0.25">
      <c r="A4" s="414" t="s">
        <v>9</v>
      </c>
      <c r="B4" s="416" t="s">
        <v>0</v>
      </c>
      <c r="C4" s="416"/>
      <c r="D4" s="416" t="s">
        <v>10</v>
      </c>
      <c r="E4" s="416" t="s">
        <v>1</v>
      </c>
      <c r="F4" s="416"/>
      <c r="G4" s="416"/>
      <c r="H4" s="418" t="s">
        <v>37</v>
      </c>
    </row>
    <row r="5" spans="1:8" ht="30" x14ac:dyDescent="0.25">
      <c r="A5" s="415"/>
      <c r="B5" s="102" t="s">
        <v>2</v>
      </c>
      <c r="C5" s="102" t="s">
        <v>3</v>
      </c>
      <c r="D5" s="417"/>
      <c r="E5" s="102" t="s">
        <v>4</v>
      </c>
      <c r="F5" s="102" t="s">
        <v>5</v>
      </c>
      <c r="G5" s="102" t="s">
        <v>6</v>
      </c>
      <c r="H5" s="419"/>
    </row>
    <row r="6" spans="1:8" s="25" customFormat="1" ht="16.5" thickBot="1" x14ac:dyDescent="0.3">
      <c r="A6" s="21">
        <v>1</v>
      </c>
      <c r="B6" s="22">
        <v>2</v>
      </c>
      <c r="C6" s="22">
        <v>3</v>
      </c>
      <c r="D6" s="22">
        <f>C6+1</f>
        <v>4</v>
      </c>
      <c r="E6" s="22">
        <f t="shared" ref="E6:H6" si="0">D6+1</f>
        <v>5</v>
      </c>
      <c r="F6" s="22">
        <f t="shared" si="0"/>
        <v>6</v>
      </c>
      <c r="G6" s="22">
        <f t="shared" si="0"/>
        <v>7</v>
      </c>
      <c r="H6" s="116">
        <f t="shared" si="0"/>
        <v>8</v>
      </c>
    </row>
    <row r="7" spans="1:8" x14ac:dyDescent="0.25">
      <c r="A7" s="399" t="s">
        <v>54</v>
      </c>
      <c r="B7" s="400"/>
      <c r="C7" s="400"/>
      <c r="D7" s="400"/>
      <c r="E7" s="400"/>
      <c r="F7" s="400"/>
      <c r="G7" s="400"/>
      <c r="H7" s="401"/>
    </row>
    <row r="8" spans="1:8" ht="12.75" customHeight="1" x14ac:dyDescent="0.25">
      <c r="A8" s="27"/>
      <c r="B8" s="28"/>
      <c r="C8" s="28"/>
      <c r="D8" s="28"/>
      <c r="E8" s="28"/>
      <c r="F8" s="28"/>
      <c r="G8" s="28"/>
      <c r="H8" s="117"/>
    </row>
    <row r="9" spans="1:8" ht="30" customHeight="1" x14ac:dyDescent="0.25">
      <c r="A9" s="402" t="s">
        <v>271</v>
      </c>
      <c r="B9" s="30" t="s">
        <v>13</v>
      </c>
      <c r="C9" s="31"/>
      <c r="D9" s="102"/>
      <c r="E9" s="31"/>
      <c r="F9" s="31"/>
      <c r="G9" s="31"/>
      <c r="H9" s="118"/>
    </row>
    <row r="10" spans="1:8" x14ac:dyDescent="0.25">
      <c r="A10" s="403"/>
      <c r="B10" s="34" t="s">
        <v>14</v>
      </c>
      <c r="C10" s="31"/>
      <c r="D10" s="102"/>
      <c r="E10" s="31"/>
      <c r="F10" s="31"/>
      <c r="G10" s="31"/>
      <c r="H10" s="118"/>
    </row>
    <row r="11" spans="1:8" ht="30.75" customHeight="1" x14ac:dyDescent="0.25">
      <c r="A11" s="403"/>
      <c r="B11" s="34" t="s">
        <v>15</v>
      </c>
      <c r="C11" s="35"/>
      <c r="D11" s="35"/>
      <c r="E11" s="35"/>
      <c r="F11" s="35"/>
      <c r="G11" s="35"/>
      <c r="H11" s="119"/>
    </row>
    <row r="12" spans="1:8" ht="30.75" customHeight="1" x14ac:dyDescent="0.25">
      <c r="A12" s="403"/>
      <c r="B12" s="34" t="s">
        <v>16</v>
      </c>
      <c r="C12" s="35"/>
      <c r="D12" s="35"/>
      <c r="E12" s="35"/>
      <c r="F12" s="35"/>
      <c r="G12" s="35"/>
      <c r="H12" s="119"/>
    </row>
    <row r="13" spans="1:8" ht="162" customHeight="1" x14ac:dyDescent="0.25">
      <c r="A13" s="403"/>
      <c r="B13" s="13" t="s">
        <v>121</v>
      </c>
      <c r="C13" s="77"/>
      <c r="D13" s="77" t="s">
        <v>122</v>
      </c>
      <c r="E13" s="35"/>
      <c r="F13" s="35"/>
      <c r="G13" s="35"/>
      <c r="H13" s="120">
        <v>458.33</v>
      </c>
    </row>
    <row r="14" spans="1:8" ht="205.5" customHeight="1" x14ac:dyDescent="0.25">
      <c r="A14" s="403"/>
      <c r="B14" s="13" t="s">
        <v>123</v>
      </c>
      <c r="C14" s="78"/>
      <c r="D14" s="78" t="s">
        <v>124</v>
      </c>
      <c r="E14" s="35"/>
      <c r="F14" s="35"/>
      <c r="G14" s="35"/>
      <c r="H14" s="120">
        <v>458.33</v>
      </c>
    </row>
    <row r="15" spans="1:8" ht="44.25" x14ac:dyDescent="0.25">
      <c r="A15" s="403"/>
      <c r="B15" s="38" t="s">
        <v>125</v>
      </c>
      <c r="C15" s="395"/>
      <c r="D15" s="47" t="s">
        <v>7</v>
      </c>
      <c r="E15" s="39"/>
      <c r="F15" s="39"/>
      <c r="G15" s="40"/>
      <c r="H15" s="121">
        <v>1321.41</v>
      </c>
    </row>
    <row r="16" spans="1:8" ht="24" x14ac:dyDescent="0.25">
      <c r="A16" s="403"/>
      <c r="B16" s="122" t="s">
        <v>18</v>
      </c>
      <c r="C16" s="406"/>
      <c r="D16" s="47" t="s">
        <v>7</v>
      </c>
      <c r="E16" s="39"/>
      <c r="F16" s="39"/>
      <c r="G16" s="40"/>
      <c r="H16" s="123">
        <v>349.23</v>
      </c>
    </row>
    <row r="17" spans="1:8" x14ac:dyDescent="0.25">
      <c r="A17" s="403"/>
      <c r="B17" s="122" t="s">
        <v>20</v>
      </c>
      <c r="C17" s="406"/>
      <c r="D17" s="47" t="s">
        <v>7</v>
      </c>
      <c r="E17" s="39"/>
      <c r="F17" s="39"/>
      <c r="G17" s="40"/>
      <c r="H17" s="123">
        <v>972.18</v>
      </c>
    </row>
    <row r="18" spans="1:8" ht="44.25" x14ac:dyDescent="0.25">
      <c r="A18" s="403"/>
      <c r="B18" s="38" t="s">
        <v>126</v>
      </c>
      <c r="C18" s="407"/>
      <c r="D18" s="47" t="s">
        <v>7</v>
      </c>
      <c r="E18" s="39"/>
      <c r="F18" s="39"/>
      <c r="G18" s="29"/>
      <c r="H18" s="121">
        <v>1280.92</v>
      </c>
    </row>
    <row r="19" spans="1:8" ht="24" x14ac:dyDescent="0.25">
      <c r="A19" s="403"/>
      <c r="B19" s="122" t="s">
        <v>18</v>
      </c>
      <c r="C19" s="408"/>
      <c r="D19" s="47" t="s">
        <v>7</v>
      </c>
      <c r="E19" s="39"/>
      <c r="F19" s="39"/>
      <c r="G19" s="29"/>
      <c r="H19" s="123">
        <v>314.68</v>
      </c>
    </row>
    <row r="20" spans="1:8" x14ac:dyDescent="0.25">
      <c r="A20" s="403"/>
      <c r="B20" s="122" t="s">
        <v>20</v>
      </c>
      <c r="C20" s="408"/>
      <c r="D20" s="47" t="s">
        <v>7</v>
      </c>
      <c r="E20" s="39"/>
      <c r="F20" s="39"/>
      <c r="G20" s="29"/>
      <c r="H20" s="123">
        <v>966.24</v>
      </c>
    </row>
    <row r="21" spans="1:8" ht="44.25" x14ac:dyDescent="0.25">
      <c r="A21" s="403"/>
      <c r="B21" s="38" t="s">
        <v>127</v>
      </c>
      <c r="C21" s="395"/>
      <c r="D21" s="47" t="s">
        <v>7</v>
      </c>
      <c r="E21" s="39"/>
      <c r="F21" s="39"/>
      <c r="G21" s="40"/>
      <c r="H21" s="121">
        <v>245.3</v>
      </c>
    </row>
    <row r="22" spans="1:8" ht="24" x14ac:dyDescent="0.25">
      <c r="A22" s="403"/>
      <c r="B22" s="122" t="s">
        <v>18</v>
      </c>
      <c r="C22" s="406"/>
      <c r="D22" s="47" t="s">
        <v>7</v>
      </c>
      <c r="E22" s="39"/>
      <c r="F22" s="39"/>
      <c r="G22" s="40"/>
      <c r="H22" s="124">
        <v>50.83</v>
      </c>
    </row>
    <row r="23" spans="1:8" x14ac:dyDescent="0.25">
      <c r="A23" s="403"/>
      <c r="B23" s="122" t="s">
        <v>20</v>
      </c>
      <c r="C23" s="406"/>
      <c r="D23" s="47" t="s">
        <v>7</v>
      </c>
      <c r="E23" s="39"/>
      <c r="F23" s="39"/>
      <c r="G23" s="40"/>
      <c r="H23" s="124">
        <v>194.47</v>
      </c>
    </row>
    <row r="24" spans="1:8" ht="44.25" x14ac:dyDescent="0.25">
      <c r="A24" s="403"/>
      <c r="B24" s="38" t="s">
        <v>128</v>
      </c>
      <c r="C24" s="395"/>
      <c r="D24" s="47" t="s">
        <v>7</v>
      </c>
      <c r="E24" s="39"/>
      <c r="F24" s="39"/>
      <c r="G24" s="40"/>
      <c r="H24" s="121">
        <v>245.3</v>
      </c>
    </row>
    <row r="25" spans="1:8" ht="24" x14ac:dyDescent="0.25">
      <c r="A25" s="403"/>
      <c r="B25" s="122" t="s">
        <v>18</v>
      </c>
      <c r="C25" s="406"/>
      <c r="D25" s="47" t="s">
        <v>7</v>
      </c>
      <c r="E25" s="39"/>
      <c r="F25" s="39"/>
      <c r="G25" s="40"/>
      <c r="H25" s="124">
        <v>50.83</v>
      </c>
    </row>
    <row r="26" spans="1:8" x14ac:dyDescent="0.25">
      <c r="A26" s="403"/>
      <c r="B26" s="122" t="s">
        <v>20</v>
      </c>
      <c r="C26" s="406"/>
      <c r="D26" s="47" t="s">
        <v>7</v>
      </c>
      <c r="E26" s="39"/>
      <c r="F26" s="39"/>
      <c r="G26" s="40"/>
      <c r="H26" s="124">
        <v>194.47</v>
      </c>
    </row>
    <row r="27" spans="1:8" ht="44.25" x14ac:dyDescent="0.25">
      <c r="A27" s="403"/>
      <c r="B27" s="38" t="s">
        <v>129</v>
      </c>
      <c r="C27" s="395"/>
      <c r="D27" s="47" t="s">
        <v>7</v>
      </c>
      <c r="E27" s="39"/>
      <c r="F27" s="39"/>
      <c r="G27" s="40"/>
      <c r="H27" s="121">
        <v>95.75</v>
      </c>
    </row>
    <row r="28" spans="1:8" ht="24" x14ac:dyDescent="0.25">
      <c r="A28" s="403"/>
      <c r="B28" s="122" t="s">
        <v>18</v>
      </c>
      <c r="C28" s="396"/>
      <c r="D28" s="47" t="s">
        <v>7</v>
      </c>
      <c r="E28" s="39"/>
      <c r="F28" s="39"/>
      <c r="G28" s="40"/>
      <c r="H28" s="124">
        <v>25.31</v>
      </c>
    </row>
    <row r="29" spans="1:8" x14ac:dyDescent="0.25">
      <c r="A29" s="403"/>
      <c r="B29" s="122" t="s">
        <v>20</v>
      </c>
      <c r="C29" s="396"/>
      <c r="D29" s="47" t="s">
        <v>7</v>
      </c>
      <c r="E29" s="39"/>
      <c r="F29" s="39"/>
      <c r="G29" s="40"/>
      <c r="H29" s="124">
        <v>70.44</v>
      </c>
    </row>
    <row r="30" spans="1:8" ht="44.25" x14ac:dyDescent="0.25">
      <c r="A30" s="403"/>
      <c r="B30" s="38" t="s">
        <v>130</v>
      </c>
      <c r="C30" s="396"/>
      <c r="D30" s="47" t="s">
        <v>7</v>
      </c>
      <c r="E30" s="39"/>
      <c r="F30" s="39"/>
      <c r="G30" s="40"/>
      <c r="H30" s="121">
        <v>95.75</v>
      </c>
    </row>
    <row r="31" spans="1:8" ht="24" x14ac:dyDescent="0.25">
      <c r="A31" s="403"/>
      <c r="B31" s="122" t="s">
        <v>18</v>
      </c>
      <c r="C31" s="396"/>
      <c r="D31" s="47" t="s">
        <v>7</v>
      </c>
      <c r="E31" s="39"/>
      <c r="F31" s="39"/>
      <c r="G31" s="40"/>
      <c r="H31" s="124">
        <v>25.31</v>
      </c>
    </row>
    <row r="32" spans="1:8" x14ac:dyDescent="0.25">
      <c r="A32" s="403"/>
      <c r="B32" s="122" t="s">
        <v>20</v>
      </c>
      <c r="C32" s="409"/>
      <c r="D32" s="47" t="s">
        <v>7</v>
      </c>
      <c r="E32" s="39"/>
      <c r="F32" s="39"/>
      <c r="G32" s="40"/>
      <c r="H32" s="124">
        <v>70.44</v>
      </c>
    </row>
    <row r="33" spans="1:8" ht="69" customHeight="1" x14ac:dyDescent="0.25">
      <c r="A33" s="403"/>
      <c r="B33" s="125" t="s">
        <v>131</v>
      </c>
      <c r="C33" s="111"/>
      <c r="D33" s="47"/>
      <c r="E33" s="39"/>
      <c r="F33" s="39"/>
      <c r="G33" s="40"/>
      <c r="H33" s="126"/>
    </row>
    <row r="34" spans="1:8" x14ac:dyDescent="0.25">
      <c r="A34" s="403"/>
      <c r="B34" s="127" t="s">
        <v>132</v>
      </c>
      <c r="C34" s="111"/>
      <c r="D34" s="47"/>
      <c r="E34" s="39"/>
      <c r="F34" s="39"/>
      <c r="G34" s="40"/>
      <c r="H34" s="126"/>
    </row>
    <row r="35" spans="1:8" x14ac:dyDescent="0.25">
      <c r="A35" s="403"/>
      <c r="B35" s="128" t="s">
        <v>24</v>
      </c>
      <c r="C35" s="111" t="s">
        <v>133</v>
      </c>
      <c r="D35" s="47"/>
      <c r="E35" s="39"/>
      <c r="F35" s="39"/>
      <c r="G35" s="40"/>
      <c r="H35" s="126"/>
    </row>
    <row r="36" spans="1:8" x14ac:dyDescent="0.25">
      <c r="A36" s="403"/>
      <c r="B36" s="129" t="s">
        <v>134</v>
      </c>
      <c r="C36" s="130"/>
      <c r="D36" s="47"/>
      <c r="E36" s="39"/>
      <c r="F36" s="39"/>
      <c r="G36" s="40"/>
      <c r="H36" s="126"/>
    </row>
    <row r="37" spans="1:8" x14ac:dyDescent="0.25">
      <c r="A37" s="403"/>
      <c r="B37" s="128" t="s">
        <v>135</v>
      </c>
      <c r="C37" s="131"/>
      <c r="D37" s="47"/>
      <c r="E37" s="39"/>
      <c r="F37" s="39"/>
      <c r="G37" s="40"/>
      <c r="H37" s="126"/>
    </row>
    <row r="38" spans="1:8" x14ac:dyDescent="0.25">
      <c r="A38" s="403"/>
      <c r="B38" s="128" t="s">
        <v>136</v>
      </c>
      <c r="C38" s="131"/>
      <c r="D38" s="47" t="s">
        <v>7</v>
      </c>
      <c r="E38" s="39"/>
      <c r="F38" s="39"/>
      <c r="G38" s="40"/>
      <c r="H38" s="123">
        <v>2156.85</v>
      </c>
    </row>
    <row r="39" spans="1:8" x14ac:dyDescent="0.25">
      <c r="A39" s="403"/>
      <c r="B39" s="128" t="s">
        <v>137</v>
      </c>
      <c r="C39" s="131"/>
      <c r="D39" s="47" t="s">
        <v>7</v>
      </c>
      <c r="E39" s="39"/>
      <c r="F39" s="39"/>
      <c r="G39" s="40"/>
      <c r="H39" s="123">
        <v>2254.62</v>
      </c>
    </row>
    <row r="40" spans="1:8" ht="21" customHeight="1" x14ac:dyDescent="0.25">
      <c r="A40" s="403"/>
      <c r="B40" s="128" t="s">
        <v>24</v>
      </c>
      <c r="C40" s="111" t="s">
        <v>138</v>
      </c>
      <c r="D40" s="47"/>
      <c r="E40" s="39"/>
      <c r="F40" s="39"/>
      <c r="G40" s="40"/>
      <c r="H40" s="126"/>
    </row>
    <row r="41" spans="1:8" ht="21" customHeight="1" x14ac:dyDescent="0.25">
      <c r="A41" s="403"/>
      <c r="B41" s="129" t="s">
        <v>134</v>
      </c>
      <c r="C41" s="132"/>
      <c r="D41" s="47"/>
      <c r="E41" s="39"/>
      <c r="F41" s="39"/>
      <c r="G41" s="40"/>
      <c r="H41" s="126"/>
    </row>
    <row r="42" spans="1:8" ht="21" customHeight="1" x14ac:dyDescent="0.25">
      <c r="A42" s="403"/>
      <c r="B42" s="128" t="s">
        <v>135</v>
      </c>
      <c r="C42" s="132"/>
      <c r="D42" s="47"/>
      <c r="E42" s="39"/>
      <c r="F42" s="39"/>
      <c r="G42" s="40"/>
      <c r="H42" s="126"/>
    </row>
    <row r="43" spans="1:8" ht="21" customHeight="1" x14ac:dyDescent="0.25">
      <c r="A43" s="403"/>
      <c r="B43" s="128" t="s">
        <v>136</v>
      </c>
      <c r="C43" s="132"/>
      <c r="D43" s="47" t="s">
        <v>7</v>
      </c>
      <c r="E43" s="39"/>
      <c r="F43" s="39"/>
      <c r="G43" s="40"/>
      <c r="H43" s="123">
        <v>3112.84</v>
      </c>
    </row>
    <row r="44" spans="1:8" ht="21" customHeight="1" x14ac:dyDescent="0.25">
      <c r="A44" s="403"/>
      <c r="B44" s="128" t="s">
        <v>139</v>
      </c>
      <c r="C44" s="132"/>
      <c r="D44" s="47"/>
      <c r="E44" s="39"/>
      <c r="F44" s="39"/>
      <c r="G44" s="40"/>
      <c r="H44" s="126"/>
    </row>
    <row r="45" spans="1:8" ht="21" customHeight="1" x14ac:dyDescent="0.25">
      <c r="A45" s="403"/>
      <c r="B45" s="128" t="s">
        <v>136</v>
      </c>
      <c r="C45" s="132"/>
      <c r="D45" s="47" t="s">
        <v>7</v>
      </c>
      <c r="E45" s="39"/>
      <c r="F45" s="39"/>
      <c r="G45" s="40"/>
      <c r="H45" s="123">
        <v>216.5</v>
      </c>
    </row>
    <row r="46" spans="1:8" ht="21" customHeight="1" x14ac:dyDescent="0.25">
      <c r="A46" s="403"/>
      <c r="B46" s="133" t="s">
        <v>140</v>
      </c>
      <c r="C46" s="132"/>
      <c r="D46" s="47"/>
      <c r="E46" s="39"/>
      <c r="F46" s="39"/>
      <c r="G46" s="40"/>
      <c r="H46" s="126"/>
    </row>
    <row r="47" spans="1:8" ht="21" customHeight="1" x14ac:dyDescent="0.25">
      <c r="A47" s="403"/>
      <c r="B47" s="128" t="s">
        <v>135</v>
      </c>
      <c r="C47" s="132"/>
      <c r="D47" s="47"/>
      <c r="E47" s="39"/>
      <c r="F47" s="39"/>
      <c r="G47" s="40"/>
      <c r="H47" s="126"/>
    </row>
    <row r="48" spans="1:8" ht="21" customHeight="1" x14ac:dyDescent="0.25">
      <c r="A48" s="403"/>
      <c r="B48" s="128" t="s">
        <v>136</v>
      </c>
      <c r="C48" s="132"/>
      <c r="D48" s="47"/>
      <c r="E48" s="39"/>
      <c r="F48" s="39"/>
      <c r="G48" s="40"/>
      <c r="H48" s="123">
        <v>3785.14</v>
      </c>
    </row>
    <row r="49" spans="1:8" ht="21" customHeight="1" x14ac:dyDescent="0.25">
      <c r="A49" s="403"/>
      <c r="B49" s="127" t="s">
        <v>141</v>
      </c>
      <c r="C49" s="132"/>
      <c r="D49" s="47"/>
      <c r="E49" s="39"/>
      <c r="F49" s="39"/>
      <c r="G49" s="40"/>
      <c r="H49" s="134"/>
    </row>
    <row r="50" spans="1:8" ht="21" customHeight="1" x14ac:dyDescent="0.25">
      <c r="A50" s="403"/>
      <c r="B50" s="128" t="s">
        <v>24</v>
      </c>
      <c r="C50" s="111" t="s">
        <v>138</v>
      </c>
      <c r="D50" s="47"/>
      <c r="E50" s="39"/>
      <c r="F50" s="39"/>
      <c r="G50" s="40"/>
      <c r="H50" s="134"/>
    </row>
    <row r="51" spans="1:8" ht="21" customHeight="1" x14ac:dyDescent="0.25">
      <c r="A51" s="403"/>
      <c r="B51" s="129" t="s">
        <v>134</v>
      </c>
      <c r="C51" s="107"/>
      <c r="D51" s="47"/>
      <c r="E51" s="39"/>
      <c r="F51" s="39"/>
      <c r="G51" s="40"/>
      <c r="H51" s="134"/>
    </row>
    <row r="52" spans="1:8" ht="21" customHeight="1" x14ac:dyDescent="0.25">
      <c r="A52" s="403"/>
      <c r="B52" s="128" t="s">
        <v>135</v>
      </c>
      <c r="C52" s="107"/>
      <c r="D52" s="47"/>
      <c r="E52" s="39"/>
      <c r="F52" s="39"/>
      <c r="G52" s="40"/>
      <c r="H52" s="134"/>
    </row>
    <row r="53" spans="1:8" ht="21" customHeight="1" x14ac:dyDescent="0.25">
      <c r="A53" s="403"/>
      <c r="B53" s="128" t="s">
        <v>142</v>
      </c>
      <c r="C53" s="107"/>
      <c r="D53" s="47" t="s">
        <v>7</v>
      </c>
      <c r="E53" s="39"/>
      <c r="F53" s="39"/>
      <c r="G53" s="40"/>
      <c r="H53" s="124">
        <v>617.32000000000005</v>
      </c>
    </row>
    <row r="54" spans="1:8" ht="21" customHeight="1" x14ac:dyDescent="0.25">
      <c r="A54" s="403"/>
      <c r="B54" s="133" t="s">
        <v>140</v>
      </c>
      <c r="C54" s="107"/>
      <c r="D54" s="47"/>
      <c r="E54" s="39"/>
      <c r="F54" s="39"/>
      <c r="G54" s="40"/>
      <c r="H54" s="134"/>
    </row>
    <row r="55" spans="1:8" ht="21" customHeight="1" x14ac:dyDescent="0.25">
      <c r="A55" s="403"/>
      <c r="B55" s="128" t="s">
        <v>136</v>
      </c>
      <c r="C55" s="107"/>
      <c r="D55" s="47" t="s">
        <v>7</v>
      </c>
      <c r="E55" s="39"/>
      <c r="F55" s="39"/>
      <c r="G55" s="40"/>
      <c r="H55" s="123">
        <v>1345.12</v>
      </c>
    </row>
    <row r="56" spans="1:8" ht="63.75" customHeight="1" x14ac:dyDescent="0.25">
      <c r="A56" s="403"/>
      <c r="B56" s="135" t="s">
        <v>143</v>
      </c>
      <c r="C56" s="107"/>
      <c r="D56" s="47"/>
      <c r="E56" s="39"/>
      <c r="F56" s="39"/>
      <c r="G56" s="40"/>
      <c r="H56" s="134"/>
    </row>
    <row r="57" spans="1:8" ht="21" customHeight="1" x14ac:dyDescent="0.25">
      <c r="A57" s="403"/>
      <c r="B57" s="127" t="s">
        <v>132</v>
      </c>
      <c r="C57" s="107"/>
      <c r="D57" s="47"/>
      <c r="E57" s="39"/>
      <c r="F57" s="39"/>
      <c r="G57" s="40"/>
      <c r="H57" s="134"/>
    </row>
    <row r="58" spans="1:8" ht="21" customHeight="1" x14ac:dyDescent="0.25">
      <c r="A58" s="403"/>
      <c r="B58" s="128" t="s">
        <v>25</v>
      </c>
      <c r="C58" s="111" t="s">
        <v>133</v>
      </c>
      <c r="D58" s="47"/>
      <c r="E58" s="39"/>
      <c r="F58" s="39"/>
      <c r="G58" s="40"/>
      <c r="H58" s="134"/>
    </row>
    <row r="59" spans="1:8" ht="21" customHeight="1" x14ac:dyDescent="0.25">
      <c r="A59" s="403"/>
      <c r="B59" s="129" t="s">
        <v>144</v>
      </c>
      <c r="C59" s="132"/>
      <c r="D59" s="47"/>
      <c r="E59" s="39"/>
      <c r="F59" s="39"/>
      <c r="G59" s="40"/>
      <c r="H59" s="134"/>
    </row>
    <row r="60" spans="1:8" ht="21" customHeight="1" x14ac:dyDescent="0.25">
      <c r="A60" s="403"/>
      <c r="B60" s="128" t="s">
        <v>145</v>
      </c>
      <c r="C60" s="132"/>
      <c r="D60" s="47"/>
      <c r="E60" s="39"/>
      <c r="F60" s="39"/>
      <c r="G60" s="40"/>
      <c r="H60" s="134"/>
    </row>
    <row r="61" spans="1:8" ht="21" customHeight="1" x14ac:dyDescent="0.25">
      <c r="A61" s="403"/>
      <c r="B61" s="128" t="s">
        <v>137</v>
      </c>
      <c r="C61" s="132"/>
      <c r="D61" s="47" t="s">
        <v>7</v>
      </c>
      <c r="E61" s="39"/>
      <c r="F61" s="39"/>
      <c r="G61" s="40"/>
      <c r="H61" s="123">
        <v>2927.33</v>
      </c>
    </row>
    <row r="62" spans="1:8" ht="21" customHeight="1" x14ac:dyDescent="0.25">
      <c r="A62" s="403"/>
      <c r="B62" s="128" t="s">
        <v>146</v>
      </c>
      <c r="C62" s="132"/>
      <c r="D62" s="47"/>
      <c r="E62" s="39"/>
      <c r="F62" s="39"/>
      <c r="G62" s="40"/>
      <c r="H62" s="126"/>
    </row>
    <row r="63" spans="1:8" ht="21" customHeight="1" x14ac:dyDescent="0.25">
      <c r="A63" s="403"/>
      <c r="B63" s="128" t="s">
        <v>136</v>
      </c>
      <c r="C63" s="132"/>
      <c r="D63" s="47" t="s">
        <v>7</v>
      </c>
      <c r="E63" s="39"/>
      <c r="F63" s="39"/>
      <c r="G63" s="40"/>
      <c r="H63" s="123">
        <v>270.27</v>
      </c>
    </row>
    <row r="64" spans="1:8" ht="21" customHeight="1" x14ac:dyDescent="0.25">
      <c r="A64" s="403"/>
      <c r="B64" s="128" t="s">
        <v>137</v>
      </c>
      <c r="C64" s="132"/>
      <c r="D64" s="47" t="s">
        <v>7</v>
      </c>
      <c r="E64" s="39"/>
      <c r="F64" s="39"/>
      <c r="G64" s="40"/>
      <c r="H64" s="123">
        <v>1832.85</v>
      </c>
    </row>
    <row r="65" spans="1:8" ht="21" customHeight="1" x14ac:dyDescent="0.25">
      <c r="A65" s="403"/>
      <c r="B65" s="128" t="s">
        <v>147</v>
      </c>
      <c r="C65" s="132"/>
      <c r="D65" s="47" t="s">
        <v>7</v>
      </c>
      <c r="E65" s="39"/>
      <c r="F65" s="39"/>
      <c r="G65" s="40"/>
      <c r="H65" s="123">
        <v>5828.07</v>
      </c>
    </row>
    <row r="66" spans="1:8" ht="21" customHeight="1" x14ac:dyDescent="0.25">
      <c r="A66" s="403"/>
      <c r="B66" s="128" t="s">
        <v>25</v>
      </c>
      <c r="C66" s="111" t="s">
        <v>138</v>
      </c>
      <c r="D66" s="47"/>
      <c r="E66" s="39"/>
      <c r="F66" s="39"/>
      <c r="G66" s="40"/>
      <c r="H66" s="126"/>
    </row>
    <row r="67" spans="1:8" ht="21" customHeight="1" x14ac:dyDescent="0.25">
      <c r="A67" s="403"/>
      <c r="B67" s="129" t="s">
        <v>148</v>
      </c>
      <c r="C67" s="107"/>
      <c r="D67" s="47"/>
      <c r="E67" s="39"/>
      <c r="F67" s="39"/>
      <c r="G67" s="40"/>
      <c r="H67" s="126"/>
    </row>
    <row r="68" spans="1:8" ht="21" customHeight="1" x14ac:dyDescent="0.25">
      <c r="A68" s="403"/>
      <c r="B68" s="128" t="s">
        <v>145</v>
      </c>
      <c r="C68" s="107"/>
      <c r="D68" s="47"/>
      <c r="E68" s="39"/>
      <c r="F68" s="39"/>
      <c r="G68" s="40"/>
      <c r="H68" s="126"/>
    </row>
    <row r="69" spans="1:8" ht="21" customHeight="1" x14ac:dyDescent="0.25">
      <c r="A69" s="403"/>
      <c r="B69" s="128" t="s">
        <v>137</v>
      </c>
      <c r="C69" s="107"/>
      <c r="D69" s="47" t="s">
        <v>7</v>
      </c>
      <c r="E69" s="39"/>
      <c r="F69" s="39"/>
      <c r="G69" s="40"/>
      <c r="H69" s="123">
        <v>584.02</v>
      </c>
    </row>
    <row r="70" spans="1:8" ht="21" customHeight="1" x14ac:dyDescent="0.25">
      <c r="A70" s="403"/>
      <c r="B70" s="129" t="s">
        <v>144</v>
      </c>
      <c r="C70" s="107"/>
      <c r="D70" s="47"/>
      <c r="E70" s="39"/>
      <c r="F70" s="39"/>
      <c r="G70" s="40"/>
      <c r="H70" s="126"/>
    </row>
    <row r="71" spans="1:8" ht="21" customHeight="1" x14ac:dyDescent="0.25">
      <c r="A71" s="403"/>
      <c r="B71" s="128" t="s">
        <v>146</v>
      </c>
      <c r="C71" s="107"/>
      <c r="D71" s="47"/>
      <c r="E71" s="39"/>
      <c r="F71" s="39"/>
      <c r="G71" s="40"/>
      <c r="H71" s="126"/>
    </row>
    <row r="72" spans="1:8" ht="21" customHeight="1" x14ac:dyDescent="0.25">
      <c r="A72" s="403"/>
      <c r="B72" s="128" t="s">
        <v>137</v>
      </c>
      <c r="C72" s="107"/>
      <c r="D72" s="47" t="s">
        <v>7</v>
      </c>
      <c r="E72" s="39"/>
      <c r="F72" s="39"/>
      <c r="G72" s="40"/>
      <c r="H72" s="123">
        <v>8640.19</v>
      </c>
    </row>
    <row r="73" spans="1:8" ht="21" customHeight="1" x14ac:dyDescent="0.25">
      <c r="A73" s="403"/>
      <c r="B73" s="128" t="s">
        <v>149</v>
      </c>
      <c r="C73" s="107"/>
      <c r="D73" s="47" t="s">
        <v>7</v>
      </c>
      <c r="E73" s="39"/>
      <c r="F73" s="39"/>
      <c r="G73" s="40"/>
      <c r="H73" s="123">
        <v>8522.7800000000007</v>
      </c>
    </row>
    <row r="74" spans="1:8" ht="21" customHeight="1" x14ac:dyDescent="0.25">
      <c r="A74" s="403"/>
      <c r="B74" s="136" t="s">
        <v>150</v>
      </c>
      <c r="C74" s="107"/>
      <c r="D74" s="47"/>
      <c r="E74" s="39"/>
      <c r="F74" s="39"/>
      <c r="G74" s="40"/>
      <c r="H74" s="126"/>
    </row>
    <row r="75" spans="1:8" ht="21" customHeight="1" x14ac:dyDescent="0.25">
      <c r="A75" s="403"/>
      <c r="B75" s="128" t="s">
        <v>145</v>
      </c>
      <c r="C75" s="107"/>
      <c r="D75" s="47"/>
      <c r="E75" s="39"/>
      <c r="F75" s="39"/>
      <c r="G75" s="40"/>
      <c r="H75" s="126"/>
    </row>
    <row r="76" spans="1:8" ht="21" customHeight="1" x14ac:dyDescent="0.25">
      <c r="A76" s="403"/>
      <c r="B76" s="128" t="s">
        <v>149</v>
      </c>
      <c r="C76" s="107"/>
      <c r="D76" s="47" t="s">
        <v>7</v>
      </c>
      <c r="E76" s="39"/>
      <c r="F76" s="39"/>
      <c r="G76" s="40"/>
      <c r="H76" s="123">
        <v>2417.27</v>
      </c>
    </row>
    <row r="77" spans="1:8" ht="21" customHeight="1" x14ac:dyDescent="0.25">
      <c r="A77" s="403"/>
      <c r="B77" s="127" t="s">
        <v>151</v>
      </c>
      <c r="C77" s="107"/>
      <c r="D77" s="47"/>
      <c r="E77" s="39"/>
      <c r="F77" s="39"/>
      <c r="G77" s="40"/>
      <c r="H77" s="134"/>
    </row>
    <row r="78" spans="1:8" ht="21" customHeight="1" x14ac:dyDescent="0.25">
      <c r="A78" s="403"/>
      <c r="B78" s="128" t="s">
        <v>25</v>
      </c>
      <c r="C78" s="111" t="s">
        <v>138</v>
      </c>
      <c r="D78" s="47"/>
      <c r="E78" s="39"/>
      <c r="F78" s="39"/>
      <c r="G78" s="40"/>
      <c r="H78" s="126"/>
    </row>
    <row r="79" spans="1:8" ht="21" customHeight="1" x14ac:dyDescent="0.25">
      <c r="A79" s="403"/>
      <c r="B79" s="129" t="s">
        <v>144</v>
      </c>
      <c r="C79" s="107"/>
      <c r="D79" s="47"/>
      <c r="E79" s="39"/>
      <c r="F79" s="39"/>
      <c r="G79" s="40"/>
      <c r="H79" s="126"/>
    </row>
    <row r="80" spans="1:8" ht="21" customHeight="1" x14ac:dyDescent="0.25">
      <c r="A80" s="403"/>
      <c r="B80" s="128" t="s">
        <v>146</v>
      </c>
      <c r="C80" s="107"/>
      <c r="D80" s="47"/>
      <c r="E80" s="39"/>
      <c r="F80" s="39"/>
      <c r="G80" s="40"/>
      <c r="H80" s="126"/>
    </row>
    <row r="81" spans="1:8" ht="21" customHeight="1" x14ac:dyDescent="0.25">
      <c r="A81" s="403"/>
      <c r="B81" s="128" t="s">
        <v>152</v>
      </c>
      <c r="C81" s="107"/>
      <c r="D81" s="47" t="s">
        <v>7</v>
      </c>
      <c r="E81" s="39"/>
      <c r="F81" s="39"/>
      <c r="G81" s="40"/>
      <c r="H81" s="123">
        <v>5042.95</v>
      </c>
    </row>
    <row r="82" spans="1:8" ht="85.5" customHeight="1" x14ac:dyDescent="0.25">
      <c r="A82" s="403"/>
      <c r="B82" s="135" t="s">
        <v>153</v>
      </c>
      <c r="C82" s="107"/>
      <c r="D82" s="47"/>
      <c r="E82" s="39"/>
      <c r="F82" s="39"/>
      <c r="G82" s="40"/>
      <c r="H82" s="126"/>
    </row>
    <row r="83" spans="1:8" ht="21" customHeight="1" x14ac:dyDescent="0.25">
      <c r="A83" s="403"/>
      <c r="B83" s="128" t="s">
        <v>154</v>
      </c>
      <c r="C83" s="111" t="s">
        <v>138</v>
      </c>
      <c r="D83" s="47" t="s">
        <v>7</v>
      </c>
      <c r="E83" s="39"/>
      <c r="F83" s="39"/>
      <c r="G83" s="40"/>
      <c r="H83" s="123">
        <v>3496.7</v>
      </c>
    </row>
    <row r="84" spans="1:8" ht="92.25" customHeight="1" x14ac:dyDescent="0.25">
      <c r="A84" s="403"/>
      <c r="B84" s="137" t="s">
        <v>155</v>
      </c>
      <c r="C84" s="111" t="s">
        <v>138</v>
      </c>
      <c r="D84" s="111"/>
      <c r="E84" s="39"/>
      <c r="F84" s="39"/>
      <c r="G84" s="40"/>
      <c r="H84" s="126"/>
    </row>
    <row r="85" spans="1:8" ht="21" customHeight="1" x14ac:dyDescent="0.25">
      <c r="A85" s="403"/>
      <c r="B85" s="127" t="s">
        <v>132</v>
      </c>
      <c r="C85" s="111"/>
      <c r="D85" s="111"/>
      <c r="E85" s="39"/>
      <c r="F85" s="39"/>
      <c r="G85" s="40"/>
      <c r="H85" s="126"/>
    </row>
    <row r="86" spans="1:8" ht="21" customHeight="1" x14ac:dyDescent="0.25">
      <c r="A86" s="403"/>
      <c r="B86" s="133" t="s">
        <v>156</v>
      </c>
      <c r="C86" s="111"/>
      <c r="D86" s="111"/>
      <c r="E86" s="39"/>
      <c r="F86" s="39"/>
      <c r="G86" s="40"/>
      <c r="H86" s="126"/>
    </row>
    <row r="87" spans="1:8" ht="21" customHeight="1" x14ac:dyDescent="0.25">
      <c r="A87" s="403"/>
      <c r="B87" s="128" t="s">
        <v>157</v>
      </c>
      <c r="C87" s="107"/>
      <c r="D87" s="111" t="s">
        <v>158</v>
      </c>
      <c r="E87" s="39"/>
      <c r="F87" s="39"/>
      <c r="G87" s="40"/>
      <c r="H87" s="123">
        <v>2933.04</v>
      </c>
    </row>
    <row r="88" spans="1:8" ht="21" customHeight="1" x14ac:dyDescent="0.25">
      <c r="A88" s="403"/>
      <c r="B88" s="128" t="s">
        <v>159</v>
      </c>
      <c r="C88" s="107"/>
      <c r="D88" s="111" t="s">
        <v>158</v>
      </c>
      <c r="E88" s="39"/>
      <c r="F88" s="39"/>
      <c r="G88" s="40"/>
      <c r="H88" s="123">
        <v>2918.75</v>
      </c>
    </row>
    <row r="89" spans="1:8" ht="21" customHeight="1" x14ac:dyDescent="0.25">
      <c r="A89" s="403"/>
      <c r="B89" s="128" t="s">
        <v>160</v>
      </c>
      <c r="C89" s="107"/>
      <c r="D89" s="111" t="s">
        <v>158</v>
      </c>
      <c r="E89" s="39"/>
      <c r="F89" s="39"/>
      <c r="G89" s="40"/>
      <c r="H89" s="123">
        <v>3585.87</v>
      </c>
    </row>
    <row r="90" spans="1:8" ht="21" customHeight="1" x14ac:dyDescent="0.25">
      <c r="A90" s="403"/>
      <c r="B90" s="133" t="s">
        <v>161</v>
      </c>
      <c r="C90" s="107"/>
      <c r="D90" s="111"/>
      <c r="E90" s="39"/>
      <c r="F90" s="39"/>
      <c r="G90" s="40"/>
      <c r="H90" s="126"/>
    </row>
    <row r="91" spans="1:8" ht="21" customHeight="1" x14ac:dyDescent="0.25">
      <c r="A91" s="403"/>
      <c r="B91" s="128" t="s">
        <v>157</v>
      </c>
      <c r="C91" s="107"/>
      <c r="D91" s="111" t="s">
        <v>158</v>
      </c>
      <c r="E91" s="39"/>
      <c r="F91" s="39"/>
      <c r="G91" s="40"/>
      <c r="H91" s="123">
        <v>7689.27</v>
      </c>
    </row>
    <row r="92" spans="1:8" ht="21" customHeight="1" x14ac:dyDescent="0.25">
      <c r="A92" s="403"/>
      <c r="B92" s="128" t="s">
        <v>159</v>
      </c>
      <c r="C92" s="107"/>
      <c r="D92" s="111" t="s">
        <v>158</v>
      </c>
      <c r="E92" s="39"/>
      <c r="F92" s="39"/>
      <c r="G92" s="40"/>
      <c r="H92" s="123">
        <v>5464.35</v>
      </c>
    </row>
    <row r="93" spans="1:8" ht="21" customHeight="1" x14ac:dyDescent="0.25">
      <c r="A93" s="403"/>
      <c r="B93" s="128" t="s">
        <v>160</v>
      </c>
      <c r="C93" s="107"/>
      <c r="D93" s="111" t="s">
        <v>158</v>
      </c>
      <c r="E93" s="39"/>
      <c r="F93" s="39"/>
      <c r="G93" s="40"/>
      <c r="H93" s="123">
        <v>3930.03</v>
      </c>
    </row>
    <row r="94" spans="1:8" ht="21" customHeight="1" x14ac:dyDescent="0.25">
      <c r="A94" s="403"/>
      <c r="B94" s="127" t="s">
        <v>141</v>
      </c>
      <c r="C94" s="107"/>
      <c r="D94" s="111"/>
      <c r="E94" s="39"/>
      <c r="F94" s="39"/>
      <c r="G94" s="40"/>
      <c r="H94" s="126"/>
    </row>
    <row r="95" spans="1:8" ht="21" customHeight="1" x14ac:dyDescent="0.25">
      <c r="A95" s="403"/>
      <c r="B95" s="133" t="s">
        <v>156</v>
      </c>
      <c r="C95" s="107"/>
      <c r="D95" s="111"/>
      <c r="E95" s="39"/>
      <c r="F95" s="39"/>
      <c r="G95" s="40"/>
      <c r="H95" s="126"/>
    </row>
    <row r="96" spans="1:8" ht="21" customHeight="1" x14ac:dyDescent="0.25">
      <c r="A96" s="403"/>
      <c r="B96" s="286" t="s">
        <v>159</v>
      </c>
      <c r="C96" s="107"/>
      <c r="D96" s="294" t="s">
        <v>158</v>
      </c>
      <c r="E96" s="39"/>
      <c r="F96" s="39"/>
      <c r="G96" s="40"/>
      <c r="H96" s="123">
        <v>2457.29</v>
      </c>
    </row>
    <row r="97" spans="1:8" ht="21" customHeight="1" x14ac:dyDescent="0.25">
      <c r="A97" s="403"/>
      <c r="B97" s="128" t="s">
        <v>160</v>
      </c>
      <c r="C97" s="108"/>
      <c r="D97" s="111" t="s">
        <v>158</v>
      </c>
      <c r="E97" s="39"/>
      <c r="F97" s="39"/>
      <c r="G97" s="40"/>
      <c r="H97" s="123">
        <v>10321.379999999999</v>
      </c>
    </row>
    <row r="98" spans="1:8" ht="12.75" customHeight="1" x14ac:dyDescent="0.25">
      <c r="A98" s="403"/>
      <c r="B98" s="410" t="s">
        <v>253</v>
      </c>
      <c r="C98" s="410"/>
      <c r="D98" s="410"/>
      <c r="E98" s="410"/>
      <c r="F98" s="410"/>
      <c r="G98" s="410"/>
      <c r="H98" s="411"/>
    </row>
    <row r="99" spans="1:8" ht="160.5" x14ac:dyDescent="0.25">
      <c r="A99" s="403"/>
      <c r="B99" s="13" t="s">
        <v>249</v>
      </c>
      <c r="C99" s="111"/>
      <c r="D99" s="111"/>
      <c r="E99" s="397"/>
      <c r="F99" s="397"/>
      <c r="G99" s="397"/>
      <c r="H99" s="134"/>
    </row>
    <row r="100" spans="1:8" x14ac:dyDescent="0.25">
      <c r="A100" s="403"/>
      <c r="B100" s="38" t="s">
        <v>12</v>
      </c>
      <c r="C100" s="106"/>
      <c r="D100" s="111"/>
      <c r="E100" s="111"/>
      <c r="F100" s="111"/>
      <c r="G100" s="111"/>
      <c r="H100" s="134"/>
    </row>
    <row r="101" spans="1:8" x14ac:dyD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 r="G102" s="40"/>
      <c r="H102" s="123">
        <v>3036.95</v>
      </c>
    </row>
    <row r="103" spans="1:8" x14ac:dyDescent="0.25">
      <c r="A103" s="403"/>
      <c r="B103" s="122" t="s">
        <v>20</v>
      </c>
      <c r="C103" s="396"/>
      <c r="D103" s="47" t="s">
        <v>7</v>
      </c>
      <c r="E103" s="39"/>
      <c r="F103" s="39"/>
      <c r="G103" s="40"/>
      <c r="H103" s="123">
        <v>8882.93</v>
      </c>
    </row>
    <row r="104" spans="1:8" x14ac:dyDescent="0.25">
      <c r="A104" s="403"/>
      <c r="B104" s="13" t="s">
        <v>163</v>
      </c>
      <c r="C104" s="395"/>
      <c r="D104" s="47" t="s">
        <v>7</v>
      </c>
      <c r="E104" s="39"/>
      <c r="F104" s="39"/>
      <c r="G104" s="40"/>
      <c r="H104" s="138">
        <v>11919.87</v>
      </c>
    </row>
    <row r="105" spans="1:8" ht="24" x14ac:dyDescent="0.25">
      <c r="A105" s="403"/>
      <c r="B105" s="122" t="s">
        <v>18</v>
      </c>
      <c r="C105" s="396"/>
      <c r="D105" s="47" t="s">
        <v>7</v>
      </c>
      <c r="E105" s="39"/>
      <c r="F105" s="39"/>
      <c r="G105" s="40"/>
      <c r="H105" s="123">
        <v>3036.95</v>
      </c>
    </row>
    <row r="106" spans="1:8" x14ac:dyDescent="0.25">
      <c r="A106" s="403"/>
      <c r="B106" s="122" t="s">
        <v>20</v>
      </c>
      <c r="C106" s="396"/>
      <c r="D106" s="47" t="s">
        <v>7</v>
      </c>
      <c r="E106" s="39"/>
      <c r="F106" s="39"/>
      <c r="G106" s="40"/>
      <c r="H106" s="123">
        <v>8882.93</v>
      </c>
    </row>
    <row r="107" spans="1:8" ht="75" x14ac:dyDescent="0.25">
      <c r="A107" s="404"/>
      <c r="B107" s="13" t="s">
        <v>164</v>
      </c>
      <c r="C107" s="139"/>
      <c r="D107" s="106"/>
      <c r="E107" s="397"/>
      <c r="F107" s="397"/>
      <c r="G107" s="397"/>
      <c r="H107" s="140"/>
    </row>
    <row r="108" spans="1:8" x14ac:dyDescent="0.25">
      <c r="A108" s="404"/>
      <c r="B108" s="141" t="s">
        <v>12</v>
      </c>
      <c r="C108" s="142"/>
      <c r="D108" s="109"/>
      <c r="E108" s="111"/>
      <c r="F108" s="111"/>
      <c r="G108" s="111"/>
      <c r="H108" s="227"/>
    </row>
    <row r="109" spans="1:8" x14ac:dyDescent="0.25">
      <c r="A109" s="404"/>
      <c r="B109" s="127" t="s">
        <v>132</v>
      </c>
      <c r="C109" s="111"/>
      <c r="D109" s="47"/>
      <c r="E109" s="39"/>
      <c r="F109" s="39"/>
      <c r="G109" s="40"/>
      <c r="H109" s="126"/>
    </row>
    <row r="110" spans="1:8" x14ac:dyDescent="0.25">
      <c r="A110" s="404"/>
      <c r="B110" s="128" t="s">
        <v>24</v>
      </c>
      <c r="C110" s="111" t="s">
        <v>133</v>
      </c>
      <c r="D110" s="47"/>
      <c r="E110" s="39"/>
      <c r="F110" s="39"/>
      <c r="G110" s="40"/>
      <c r="H110" s="126"/>
    </row>
    <row r="111" spans="1:8" x14ac:dyDescent="0.25">
      <c r="A111" s="404"/>
      <c r="B111" s="129" t="s">
        <v>134</v>
      </c>
      <c r="C111" s="130"/>
      <c r="D111" s="47"/>
      <c r="E111" s="39"/>
      <c r="F111" s="39"/>
      <c r="G111" s="40"/>
      <c r="H111" s="126"/>
    </row>
    <row r="112" spans="1:8" x14ac:dyDescent="0.25">
      <c r="A112" s="404"/>
      <c r="B112" s="128" t="s">
        <v>135</v>
      </c>
      <c r="C112" s="131"/>
      <c r="D112" s="47"/>
      <c r="E112" s="39"/>
      <c r="F112" s="39"/>
      <c r="G112" s="40"/>
      <c r="H112" s="126"/>
    </row>
    <row r="113" spans="1:8" x14ac:dyDescent="0.25">
      <c r="A113" s="404"/>
      <c r="B113" s="128" t="s">
        <v>136</v>
      </c>
      <c r="C113" s="131"/>
      <c r="D113" s="47" t="s">
        <v>8</v>
      </c>
      <c r="E113" s="39"/>
      <c r="F113" s="39"/>
      <c r="G113" s="40"/>
      <c r="H113" s="123">
        <v>1038695.77</v>
      </c>
    </row>
    <row r="114" spans="1:8" x14ac:dyDescent="0.25">
      <c r="A114" s="404"/>
      <c r="B114" s="128" t="s">
        <v>137</v>
      </c>
      <c r="C114" s="131"/>
      <c r="D114" s="47" t="s">
        <v>8</v>
      </c>
      <c r="E114" s="39"/>
      <c r="F114" s="39"/>
      <c r="G114" s="40"/>
      <c r="H114" s="123">
        <v>1390834.21</v>
      </c>
    </row>
    <row r="115" spans="1:8" ht="21" customHeight="1" x14ac:dyDescent="0.25">
      <c r="A115" s="404"/>
      <c r="B115" s="128" t="s">
        <v>24</v>
      </c>
      <c r="C115" s="111" t="s">
        <v>138</v>
      </c>
      <c r="D115" s="47"/>
      <c r="E115" s="39"/>
      <c r="F115" s="39"/>
      <c r="G115" s="40"/>
      <c r="H115" s="126"/>
    </row>
    <row r="116" spans="1:8" ht="21" customHeight="1" x14ac:dyDescent="0.25">
      <c r="A116" s="404"/>
      <c r="B116" s="129" t="s">
        <v>134</v>
      </c>
      <c r="C116" s="132"/>
      <c r="D116" s="47"/>
      <c r="E116" s="39"/>
      <c r="F116" s="39"/>
      <c r="G116" s="40"/>
      <c r="H116" s="126"/>
    </row>
    <row r="117" spans="1:8" ht="21" customHeight="1" x14ac:dyDescent="0.25">
      <c r="A117" s="404"/>
      <c r="B117" s="128" t="s">
        <v>135</v>
      </c>
      <c r="C117" s="132"/>
      <c r="D117" s="47"/>
      <c r="E117" s="39"/>
      <c r="F117" s="39"/>
      <c r="G117" s="40"/>
      <c r="H117" s="126"/>
    </row>
    <row r="118" spans="1:8" ht="21" customHeight="1" x14ac:dyDescent="0.25">
      <c r="A118" s="404"/>
      <c r="B118" s="128" t="s">
        <v>136</v>
      </c>
      <c r="C118" s="132"/>
      <c r="D118" s="47" t="s">
        <v>8</v>
      </c>
      <c r="E118" s="39"/>
      <c r="F118" s="39"/>
      <c r="G118" s="40"/>
      <c r="H118" s="123">
        <v>1981790.93</v>
      </c>
    </row>
    <row r="119" spans="1:8" ht="21" customHeight="1" x14ac:dyDescent="0.25">
      <c r="A119" s="404"/>
      <c r="B119" s="128" t="s">
        <v>139</v>
      </c>
      <c r="C119" s="132"/>
      <c r="D119" s="47"/>
      <c r="E119" s="39"/>
      <c r="F119" s="39"/>
      <c r="G119" s="40"/>
      <c r="H119" s="126"/>
    </row>
    <row r="120" spans="1:8" ht="21" customHeight="1" x14ac:dyDescent="0.25">
      <c r="A120" s="404"/>
      <c r="B120" s="128" t="s">
        <v>136</v>
      </c>
      <c r="C120" s="132"/>
      <c r="D120" s="47" t="s">
        <v>8</v>
      </c>
      <c r="E120" s="39"/>
      <c r="F120" s="39"/>
      <c r="G120" s="40"/>
      <c r="H120" s="123">
        <v>1894341.11</v>
      </c>
    </row>
    <row r="121" spans="1:8" ht="21" customHeight="1" x14ac:dyDescent="0.25">
      <c r="A121" s="404"/>
      <c r="B121" s="133" t="s">
        <v>140</v>
      </c>
      <c r="C121" s="132"/>
      <c r="D121" s="47"/>
      <c r="E121" s="39"/>
      <c r="F121" s="39"/>
      <c r="G121" s="40"/>
      <c r="H121" s="126"/>
    </row>
    <row r="122" spans="1:8" ht="21" customHeight="1" x14ac:dyDescent="0.25">
      <c r="A122" s="404"/>
      <c r="B122" s="128" t="s">
        <v>135</v>
      </c>
      <c r="C122" s="132"/>
      <c r="D122" s="47"/>
      <c r="E122" s="39"/>
      <c r="F122" s="39"/>
      <c r="G122" s="40"/>
      <c r="H122" s="126"/>
    </row>
    <row r="123" spans="1:8" ht="21" customHeight="1" x14ac:dyDescent="0.25">
      <c r="A123" s="404"/>
      <c r="B123" s="128" t="s">
        <v>136</v>
      </c>
      <c r="C123" s="132"/>
      <c r="D123" s="47" t="s">
        <v>8</v>
      </c>
      <c r="E123" s="39"/>
      <c r="F123" s="39"/>
      <c r="G123" s="40"/>
      <c r="H123" s="123">
        <v>2117562.2799999998</v>
      </c>
    </row>
    <row r="124" spans="1:8" ht="21" customHeight="1" x14ac:dyDescent="0.25">
      <c r="A124" s="404"/>
      <c r="B124" s="128" t="s">
        <v>24</v>
      </c>
      <c r="C124" s="293" t="s">
        <v>270</v>
      </c>
      <c r="D124" s="47"/>
      <c r="E124" s="39"/>
      <c r="F124" s="39"/>
      <c r="G124" s="40"/>
      <c r="H124" s="126"/>
    </row>
    <row r="125" spans="1:8" ht="21" customHeight="1" x14ac:dyDescent="0.25">
      <c r="A125" s="404"/>
      <c r="B125" s="133" t="s">
        <v>140</v>
      </c>
      <c r="C125" s="292"/>
      <c r="D125" s="47"/>
      <c r="E125" s="39"/>
      <c r="F125" s="39"/>
      <c r="G125" s="40"/>
      <c r="H125" s="126"/>
    </row>
    <row r="126" spans="1:8" ht="21" customHeight="1" x14ac:dyDescent="0.25">
      <c r="A126" s="404"/>
      <c r="B126" s="44" t="s">
        <v>135</v>
      </c>
      <c r="C126" s="292"/>
      <c r="D126" s="47"/>
      <c r="E126" s="39"/>
      <c r="F126" s="39"/>
      <c r="G126" s="40"/>
      <c r="H126" s="126"/>
    </row>
    <row r="127" spans="1:8" ht="21" customHeight="1" x14ac:dyDescent="0.25">
      <c r="A127" s="404"/>
      <c r="B127" s="286" t="s">
        <v>136</v>
      </c>
      <c r="C127" s="292"/>
      <c r="D127" s="47" t="s">
        <v>8</v>
      </c>
      <c r="E127" s="39"/>
      <c r="F127" s="39"/>
      <c r="G127" s="40"/>
      <c r="H127" s="123">
        <v>3879235.14</v>
      </c>
    </row>
    <row r="128" spans="1:8" ht="21" customHeight="1" x14ac:dyDescent="0.25">
      <c r="A128" s="404"/>
      <c r="B128" s="127" t="s">
        <v>141</v>
      </c>
      <c r="C128" s="132"/>
      <c r="D128" s="47"/>
      <c r="E128" s="39"/>
      <c r="F128" s="39"/>
      <c r="G128" s="40"/>
      <c r="H128" s="134"/>
    </row>
    <row r="129" spans="1:8" ht="21" customHeight="1" x14ac:dyDescent="0.25">
      <c r="A129" s="404"/>
      <c r="B129" s="127" t="s">
        <v>24</v>
      </c>
      <c r="C129" s="294" t="s">
        <v>133</v>
      </c>
      <c r="D129" s="47"/>
      <c r="E129" s="39"/>
      <c r="F129" s="39"/>
      <c r="G129" s="40"/>
      <c r="H129" s="134"/>
    </row>
    <row r="130" spans="1:8" ht="21" customHeight="1" x14ac:dyDescent="0.25">
      <c r="A130" s="404"/>
      <c r="B130" s="129" t="s">
        <v>134</v>
      </c>
      <c r="C130" s="295"/>
      <c r="D130" s="47"/>
      <c r="E130" s="39"/>
      <c r="F130" s="39"/>
      <c r="G130" s="40"/>
      <c r="H130" s="134"/>
    </row>
    <row r="131" spans="1:8" ht="21" customHeight="1" x14ac:dyDescent="0.25">
      <c r="A131" s="404"/>
      <c r="B131" s="127" t="s">
        <v>139</v>
      </c>
      <c r="C131" s="295"/>
      <c r="D131" s="47"/>
      <c r="E131" s="39"/>
      <c r="F131" s="39"/>
      <c r="G131" s="40"/>
      <c r="H131" s="134"/>
    </row>
    <row r="132" spans="1:8" ht="21" customHeight="1" x14ac:dyDescent="0.25">
      <c r="A132" s="404"/>
      <c r="B132" s="301" t="s">
        <v>272</v>
      </c>
      <c r="C132" s="295"/>
      <c r="D132" s="47" t="s">
        <v>8</v>
      </c>
      <c r="E132" s="39"/>
      <c r="F132" s="39"/>
      <c r="G132" s="40"/>
      <c r="H132" s="123">
        <v>1963512</v>
      </c>
    </row>
    <row r="133" spans="1:8" ht="21" customHeight="1" x14ac:dyDescent="0.25">
      <c r="A133" s="404"/>
      <c r="B133" s="128" t="s">
        <v>24</v>
      </c>
      <c r="C133" s="111" t="s">
        <v>138</v>
      </c>
      <c r="D133" s="47"/>
      <c r="E133" s="39"/>
      <c r="F133" s="39"/>
      <c r="G133" s="40"/>
      <c r="H133" s="134"/>
    </row>
    <row r="134" spans="1:8" ht="21" customHeight="1" x14ac:dyDescent="0.25">
      <c r="A134" s="404"/>
      <c r="B134" s="129" t="s">
        <v>134</v>
      </c>
      <c r="C134" s="107"/>
      <c r="D134" s="47"/>
      <c r="E134" s="39"/>
      <c r="F134" s="39"/>
      <c r="G134" s="40"/>
      <c r="H134" s="134"/>
    </row>
    <row r="135" spans="1:8" ht="21" customHeight="1" x14ac:dyDescent="0.25">
      <c r="A135" s="404"/>
      <c r="B135" s="128" t="s">
        <v>135</v>
      </c>
      <c r="C135" s="107"/>
      <c r="D135" s="47"/>
      <c r="E135" s="39"/>
      <c r="F135" s="39"/>
      <c r="G135" s="40"/>
      <c r="H135" s="134"/>
    </row>
    <row r="136" spans="1:8" ht="21" customHeight="1" x14ac:dyDescent="0.25">
      <c r="A136" s="404"/>
      <c r="B136" s="128" t="s">
        <v>142</v>
      </c>
      <c r="C136" s="107"/>
      <c r="D136" s="47" t="s">
        <v>8</v>
      </c>
      <c r="E136" s="39"/>
      <c r="F136" s="39"/>
      <c r="G136" s="40"/>
      <c r="H136" s="123">
        <v>2427668.13</v>
      </c>
    </row>
    <row r="137" spans="1:8" ht="21" customHeight="1" x14ac:dyDescent="0.25">
      <c r="A137" s="404"/>
      <c r="B137" s="133" t="s">
        <v>140</v>
      </c>
      <c r="C137" s="107"/>
      <c r="D137" s="47"/>
      <c r="E137" s="39"/>
      <c r="F137" s="39"/>
      <c r="G137" s="40"/>
      <c r="H137" s="134"/>
    </row>
    <row r="138" spans="1:8" ht="21" customHeight="1" x14ac:dyDescent="0.25">
      <c r="A138" s="404"/>
      <c r="B138" s="128" t="s">
        <v>136</v>
      </c>
      <c r="C138" s="107"/>
      <c r="D138" s="47" t="s">
        <v>8</v>
      </c>
      <c r="E138" s="39"/>
      <c r="F138" s="39"/>
      <c r="G138" s="40"/>
      <c r="H138" s="123">
        <v>1698766.18</v>
      </c>
    </row>
    <row r="139" spans="1:8" ht="63.75" customHeight="1" x14ac:dyDescent="0.25">
      <c r="A139" s="404"/>
      <c r="B139" s="13" t="s">
        <v>165</v>
      </c>
      <c r="C139" s="132"/>
      <c r="D139" s="111"/>
      <c r="E139" s="39"/>
      <c r="F139" s="39"/>
      <c r="G139" s="40"/>
      <c r="H139" s="126"/>
    </row>
    <row r="140" spans="1:8" ht="21" customHeight="1" x14ac:dyDescent="0.25">
      <c r="A140" s="404"/>
      <c r="B140" s="127" t="s">
        <v>132</v>
      </c>
      <c r="C140" s="107"/>
      <c r="D140" s="47"/>
      <c r="E140" s="39"/>
      <c r="F140" s="39"/>
      <c r="G140" s="40"/>
      <c r="H140" s="134"/>
    </row>
    <row r="141" spans="1:8" ht="21" customHeight="1" x14ac:dyDescent="0.25">
      <c r="A141" s="404"/>
      <c r="B141" s="128" t="s">
        <v>25</v>
      </c>
      <c r="C141" s="111" t="s">
        <v>133</v>
      </c>
      <c r="D141" s="47"/>
      <c r="E141" s="39"/>
      <c r="F141" s="39"/>
      <c r="G141" s="40"/>
      <c r="H141" s="134"/>
    </row>
    <row r="142" spans="1:8" ht="21" customHeight="1" x14ac:dyDescent="0.25">
      <c r="A142" s="404"/>
      <c r="B142" s="129" t="s">
        <v>144</v>
      </c>
      <c r="C142" s="132"/>
      <c r="D142" s="47"/>
      <c r="E142" s="39"/>
      <c r="F142" s="39"/>
      <c r="G142" s="40"/>
      <c r="H142" s="134"/>
    </row>
    <row r="143" spans="1:8" ht="21" customHeight="1" x14ac:dyDescent="0.25">
      <c r="A143" s="404"/>
      <c r="B143" s="128" t="s">
        <v>145</v>
      </c>
      <c r="C143" s="132"/>
      <c r="D143" s="47"/>
      <c r="E143" s="39"/>
      <c r="F143" s="39"/>
      <c r="G143" s="40"/>
      <c r="H143" s="134"/>
    </row>
    <row r="144" spans="1:8" ht="21" customHeight="1" x14ac:dyDescent="0.25">
      <c r="A144" s="404"/>
      <c r="B144" s="128" t="s">
        <v>137</v>
      </c>
      <c r="C144" s="132"/>
      <c r="D144" s="47" t="s">
        <v>8</v>
      </c>
      <c r="E144" s="39"/>
      <c r="F144" s="39"/>
      <c r="G144" s="40"/>
      <c r="H144" s="123">
        <v>1974446.91</v>
      </c>
    </row>
    <row r="145" spans="1:8" ht="21" customHeight="1" x14ac:dyDescent="0.25">
      <c r="A145" s="404"/>
      <c r="B145" s="128" t="s">
        <v>146</v>
      </c>
      <c r="C145" s="132"/>
      <c r="D145" s="47"/>
      <c r="E145" s="39"/>
      <c r="F145" s="39"/>
      <c r="G145" s="40"/>
      <c r="H145" s="126"/>
    </row>
    <row r="146" spans="1:8" ht="21" customHeight="1" x14ac:dyDescent="0.25">
      <c r="A146" s="404"/>
      <c r="B146" s="128" t="s">
        <v>136</v>
      </c>
      <c r="C146" s="132"/>
      <c r="D146" s="47" t="s">
        <v>8</v>
      </c>
      <c r="E146" s="39"/>
      <c r="F146" s="39"/>
      <c r="G146" s="40"/>
      <c r="H146" s="123">
        <v>2334112.7400000002</v>
      </c>
    </row>
    <row r="147" spans="1:8" ht="21" customHeight="1" x14ac:dyDescent="0.25">
      <c r="A147" s="404"/>
      <c r="B147" s="128" t="s">
        <v>137</v>
      </c>
      <c r="C147" s="132"/>
      <c r="D147" s="47" t="s">
        <v>8</v>
      </c>
      <c r="E147" s="39"/>
      <c r="F147" s="39"/>
      <c r="G147" s="40"/>
      <c r="H147" s="123">
        <v>1658988.63</v>
      </c>
    </row>
    <row r="148" spans="1:8" ht="21" customHeight="1" x14ac:dyDescent="0.25">
      <c r="A148" s="404"/>
      <c r="B148" s="128" t="s">
        <v>147</v>
      </c>
      <c r="C148" s="132"/>
      <c r="D148" s="47" t="s">
        <v>8</v>
      </c>
      <c r="E148" s="39"/>
      <c r="F148" s="39"/>
      <c r="G148" s="40"/>
      <c r="H148" s="123">
        <v>2728035</v>
      </c>
    </row>
    <row r="149" spans="1:8" ht="21" customHeight="1" x14ac:dyDescent="0.25">
      <c r="A149" s="404"/>
      <c r="B149" s="128" t="s">
        <v>25</v>
      </c>
      <c r="C149" s="111" t="s">
        <v>138</v>
      </c>
      <c r="D149" s="47"/>
      <c r="E149" s="39"/>
      <c r="F149" s="39"/>
      <c r="G149" s="40"/>
      <c r="H149" s="126"/>
    </row>
    <row r="150" spans="1:8" ht="21" customHeight="1" x14ac:dyDescent="0.25">
      <c r="A150" s="404"/>
      <c r="B150" s="129" t="s">
        <v>148</v>
      </c>
      <c r="C150" s="107"/>
      <c r="D150" s="47"/>
      <c r="E150" s="39"/>
      <c r="F150" s="39"/>
      <c r="G150" s="40"/>
      <c r="H150" s="126"/>
    </row>
    <row r="151" spans="1:8" ht="21" customHeight="1" x14ac:dyDescent="0.25">
      <c r="A151" s="404"/>
      <c r="B151" s="128" t="s">
        <v>145</v>
      </c>
      <c r="C151" s="107"/>
      <c r="D151" s="47"/>
      <c r="E151" s="39"/>
      <c r="F151" s="39"/>
      <c r="G151" s="40"/>
      <c r="H151" s="126"/>
    </row>
    <row r="152" spans="1:8" ht="21" customHeight="1" x14ac:dyDescent="0.25">
      <c r="A152" s="404"/>
      <c r="B152" s="128" t="s">
        <v>137</v>
      </c>
      <c r="C152" s="107"/>
      <c r="D152" s="47" t="s">
        <v>8</v>
      </c>
      <c r="E152" s="39"/>
      <c r="F152" s="39"/>
      <c r="G152" s="40"/>
      <c r="H152" s="123">
        <v>1622284.61</v>
      </c>
    </row>
    <row r="153" spans="1:8" ht="21" customHeight="1" x14ac:dyDescent="0.25">
      <c r="A153" s="404"/>
      <c r="B153" s="129" t="s">
        <v>144</v>
      </c>
      <c r="C153" s="107"/>
      <c r="D153" s="47"/>
      <c r="E153" s="39"/>
      <c r="F153" s="39"/>
      <c r="G153" s="40"/>
      <c r="H153" s="126"/>
    </row>
    <row r="154" spans="1:8" ht="21" customHeight="1" x14ac:dyDescent="0.25">
      <c r="A154" s="404"/>
      <c r="B154" s="128" t="s">
        <v>146</v>
      </c>
      <c r="C154" s="107"/>
      <c r="D154" s="47"/>
      <c r="E154" s="39"/>
      <c r="F154" s="39"/>
      <c r="G154" s="40"/>
      <c r="H154" s="126"/>
    </row>
    <row r="155" spans="1:8" ht="21" customHeight="1" x14ac:dyDescent="0.25">
      <c r="A155" s="404"/>
      <c r="B155" s="128" t="s">
        <v>137</v>
      </c>
      <c r="C155" s="107"/>
      <c r="D155" s="47" t="s">
        <v>8</v>
      </c>
      <c r="E155" s="39"/>
      <c r="F155" s="39"/>
      <c r="G155" s="40"/>
      <c r="H155" s="123">
        <v>2218357.5299999998</v>
      </c>
    </row>
    <row r="156" spans="1:8" ht="21" customHeight="1" x14ac:dyDescent="0.25">
      <c r="A156" s="404"/>
      <c r="B156" s="128" t="s">
        <v>149</v>
      </c>
      <c r="C156" s="107"/>
      <c r="D156" s="47" t="s">
        <v>8</v>
      </c>
      <c r="E156" s="39"/>
      <c r="F156" s="39"/>
      <c r="G156" s="40"/>
      <c r="H156" s="123">
        <v>2727189.08</v>
      </c>
    </row>
    <row r="157" spans="1:8" ht="21" customHeight="1" x14ac:dyDescent="0.25">
      <c r="A157" s="404"/>
      <c r="B157" s="136" t="s">
        <v>150</v>
      </c>
      <c r="C157" s="107"/>
      <c r="D157" s="47"/>
      <c r="E157" s="39"/>
      <c r="F157" s="39"/>
      <c r="G157" s="40"/>
      <c r="H157" s="126"/>
    </row>
    <row r="158" spans="1:8" ht="21" customHeight="1" x14ac:dyDescent="0.25">
      <c r="A158" s="404"/>
      <c r="B158" s="128" t="s">
        <v>145</v>
      </c>
      <c r="C158" s="107"/>
      <c r="D158" s="47"/>
      <c r="E158" s="39"/>
      <c r="F158" s="39"/>
      <c r="G158" s="40"/>
      <c r="H158" s="126"/>
    </row>
    <row r="159" spans="1:8" ht="21" customHeight="1" x14ac:dyDescent="0.25">
      <c r="A159" s="404"/>
      <c r="B159" s="128" t="s">
        <v>149</v>
      </c>
      <c r="C159" s="107"/>
      <c r="D159" s="47" t="s">
        <v>8</v>
      </c>
      <c r="E159" s="39"/>
      <c r="F159" s="39"/>
      <c r="G159" s="40"/>
      <c r="H159" s="123">
        <v>2809738.33</v>
      </c>
    </row>
    <row r="160" spans="1:8" ht="21" customHeight="1" x14ac:dyDescent="0.25">
      <c r="A160" s="404"/>
      <c r="B160" s="128" t="s">
        <v>146</v>
      </c>
      <c r="C160" s="107"/>
      <c r="D160" s="47"/>
      <c r="E160" s="39"/>
      <c r="F160" s="39"/>
      <c r="G160" s="40"/>
      <c r="H160" s="126"/>
    </row>
    <row r="161" spans="1:8" ht="21" customHeight="1" x14ac:dyDescent="0.25">
      <c r="A161" s="404"/>
      <c r="B161" s="286" t="s">
        <v>264</v>
      </c>
      <c r="C161" s="107"/>
      <c r="D161" s="47" t="s">
        <v>8</v>
      </c>
      <c r="E161" s="39"/>
      <c r="F161" s="39"/>
      <c r="G161" s="40"/>
      <c r="H161" s="123">
        <v>5245794.55</v>
      </c>
    </row>
    <row r="162" spans="1:8" ht="21" customHeight="1" x14ac:dyDescent="0.25">
      <c r="A162" s="404"/>
      <c r="B162" s="286" t="s">
        <v>149</v>
      </c>
      <c r="C162" s="107"/>
      <c r="D162" s="47" t="s">
        <v>8</v>
      </c>
      <c r="E162" s="39"/>
      <c r="F162" s="39"/>
      <c r="G162" s="40"/>
      <c r="H162" s="123">
        <v>5967545.3600000003</v>
      </c>
    </row>
    <row r="163" spans="1:8" ht="21" customHeight="1" x14ac:dyDescent="0.25">
      <c r="A163" s="404"/>
      <c r="B163" s="127" t="s">
        <v>151</v>
      </c>
      <c r="C163" s="107"/>
      <c r="D163" s="47"/>
      <c r="E163" s="39"/>
      <c r="F163" s="39"/>
      <c r="G163" s="40"/>
      <c r="H163" s="134"/>
    </row>
    <row r="164" spans="1:8" ht="21" customHeight="1" x14ac:dyDescent="0.25">
      <c r="A164" s="404"/>
      <c r="B164" s="128" t="s">
        <v>25</v>
      </c>
      <c r="C164" s="111" t="s">
        <v>138</v>
      </c>
      <c r="D164" s="47"/>
      <c r="E164" s="39"/>
      <c r="F164" s="39"/>
      <c r="G164" s="40"/>
      <c r="H164" s="126"/>
    </row>
    <row r="165" spans="1:8" ht="21" customHeight="1" x14ac:dyDescent="0.25">
      <c r="A165" s="404"/>
      <c r="B165" s="129" t="s">
        <v>144</v>
      </c>
      <c r="C165" s="107"/>
      <c r="D165" s="47"/>
      <c r="E165" s="39"/>
      <c r="F165" s="39"/>
      <c r="G165" s="40"/>
      <c r="H165" s="126"/>
    </row>
    <row r="166" spans="1:8" ht="21" customHeight="1" x14ac:dyDescent="0.25">
      <c r="A166" s="404"/>
      <c r="B166" s="128" t="s">
        <v>146</v>
      </c>
      <c r="C166" s="107"/>
      <c r="D166" s="47"/>
      <c r="E166" s="39"/>
      <c r="F166" s="39"/>
      <c r="G166" s="40"/>
      <c r="H166" s="126"/>
    </row>
    <row r="167" spans="1:8" ht="21" customHeight="1" x14ac:dyDescent="0.25">
      <c r="A167" s="404"/>
      <c r="B167" s="128" t="s">
        <v>152</v>
      </c>
      <c r="C167" s="107"/>
      <c r="D167" s="47" t="s">
        <v>8</v>
      </c>
      <c r="E167" s="39"/>
      <c r="F167" s="39"/>
      <c r="G167" s="40"/>
      <c r="H167" s="123">
        <v>1350082.03</v>
      </c>
    </row>
    <row r="168" spans="1:8" ht="60.75" customHeight="1" x14ac:dyDescent="0.25">
      <c r="A168" s="404"/>
      <c r="B168" s="13" t="s">
        <v>166</v>
      </c>
      <c r="C168" s="132"/>
      <c r="D168" s="111"/>
      <c r="E168" s="39"/>
      <c r="F168" s="39"/>
      <c r="G168" s="40"/>
      <c r="H168" s="126"/>
    </row>
    <row r="169" spans="1:8" ht="21" customHeight="1" x14ac:dyDescent="0.25">
      <c r="A169" s="404"/>
      <c r="B169" s="128" t="s">
        <v>154</v>
      </c>
      <c r="C169" s="111" t="s">
        <v>138</v>
      </c>
      <c r="D169" s="111" t="s">
        <v>167</v>
      </c>
      <c r="E169" s="39"/>
      <c r="F169" s="39"/>
      <c r="G169" s="40"/>
      <c r="H169" s="123">
        <v>15035811.460000001</v>
      </c>
    </row>
    <row r="170" spans="1:8" ht="82.5" customHeight="1" x14ac:dyDescent="0.25">
      <c r="A170" s="404"/>
      <c r="B170" s="13" t="s">
        <v>168</v>
      </c>
      <c r="C170" s="111" t="s">
        <v>138</v>
      </c>
      <c r="D170" s="111"/>
      <c r="E170" s="39"/>
      <c r="F170" s="39"/>
      <c r="G170" s="40"/>
      <c r="H170" s="126"/>
    </row>
    <row r="171" spans="1:8" ht="27.75" customHeight="1" x14ac:dyDescent="0.25">
      <c r="A171" s="404"/>
      <c r="B171" s="127" t="s">
        <v>132</v>
      </c>
      <c r="C171" s="143"/>
      <c r="D171" s="111"/>
      <c r="E171" s="39"/>
      <c r="F171" s="39"/>
      <c r="G171" s="40"/>
      <c r="H171" s="126"/>
    </row>
    <row r="172" spans="1:8" ht="21" customHeight="1" x14ac:dyDescent="0.25">
      <c r="A172" s="404"/>
      <c r="B172" s="133" t="s">
        <v>156</v>
      </c>
      <c r="C172" s="143"/>
      <c r="D172" s="111"/>
      <c r="E172" s="39"/>
      <c r="F172" s="39"/>
      <c r="G172" s="40"/>
      <c r="H172" s="126"/>
    </row>
    <row r="173" spans="1:8" ht="21" customHeight="1" x14ac:dyDescent="0.25">
      <c r="A173" s="404"/>
      <c r="B173" s="128" t="s">
        <v>157</v>
      </c>
      <c r="C173" s="132"/>
      <c r="D173" s="111" t="s">
        <v>158</v>
      </c>
      <c r="E173" s="39"/>
      <c r="F173" s="39"/>
      <c r="G173" s="40"/>
      <c r="H173" s="123">
        <v>2933.04</v>
      </c>
    </row>
    <row r="174" spans="1:8" ht="21" customHeight="1" x14ac:dyDescent="0.25">
      <c r="A174" s="404"/>
      <c r="B174" s="128" t="s">
        <v>159</v>
      </c>
      <c r="C174" s="132"/>
      <c r="D174" s="111" t="s">
        <v>158</v>
      </c>
      <c r="E174" s="39"/>
      <c r="F174" s="39"/>
      <c r="G174" s="40"/>
      <c r="H174" s="123">
        <v>2918.75</v>
      </c>
    </row>
    <row r="175" spans="1:8" ht="21" customHeight="1" x14ac:dyDescent="0.25">
      <c r="A175" s="404"/>
      <c r="B175" s="128" t="s">
        <v>160</v>
      </c>
      <c r="C175" s="132"/>
      <c r="D175" s="111" t="s">
        <v>158</v>
      </c>
      <c r="E175" s="39"/>
      <c r="F175" s="39"/>
      <c r="G175" s="40"/>
      <c r="H175" s="123">
        <v>3585.87</v>
      </c>
    </row>
    <row r="176" spans="1:8" ht="21" customHeight="1" x14ac:dyDescent="0.25">
      <c r="A176" s="404"/>
      <c r="B176" s="133" t="s">
        <v>161</v>
      </c>
      <c r="C176" s="132"/>
      <c r="D176" s="111"/>
      <c r="E176" s="39"/>
      <c r="F176" s="39"/>
      <c r="G176" s="40"/>
      <c r="H176" s="126"/>
    </row>
    <row r="177" spans="1:8" ht="21" customHeight="1" x14ac:dyDescent="0.25">
      <c r="A177" s="404"/>
      <c r="B177" s="128" t="s">
        <v>157</v>
      </c>
      <c r="C177" s="132"/>
      <c r="D177" s="111" t="s">
        <v>158</v>
      </c>
      <c r="E177" s="39"/>
      <c r="F177" s="39"/>
      <c r="G177" s="40"/>
      <c r="H177" s="123">
        <v>7689.27</v>
      </c>
    </row>
    <row r="178" spans="1:8" ht="21" customHeight="1" x14ac:dyDescent="0.25">
      <c r="A178" s="404"/>
      <c r="B178" s="128" t="s">
        <v>159</v>
      </c>
      <c r="C178" s="132"/>
      <c r="D178" s="111" t="s">
        <v>158</v>
      </c>
      <c r="E178" s="39"/>
      <c r="F178" s="39"/>
      <c r="G178" s="40"/>
      <c r="H178" s="123">
        <v>5464.35</v>
      </c>
    </row>
    <row r="179" spans="1:8" ht="21" customHeight="1" x14ac:dyDescent="0.25">
      <c r="A179" s="404"/>
      <c r="B179" s="128" t="s">
        <v>160</v>
      </c>
      <c r="C179" s="132"/>
      <c r="D179" s="111" t="s">
        <v>158</v>
      </c>
      <c r="E179" s="39"/>
      <c r="F179" s="39"/>
      <c r="G179" s="40"/>
      <c r="H179" s="123">
        <v>3930.03</v>
      </c>
    </row>
    <row r="180" spans="1:8" ht="21" customHeight="1" x14ac:dyDescent="0.25">
      <c r="A180" s="404"/>
      <c r="B180" s="127" t="s">
        <v>141</v>
      </c>
      <c r="C180" s="132"/>
      <c r="D180" s="111"/>
      <c r="E180" s="39"/>
      <c r="F180" s="39"/>
      <c r="G180" s="40"/>
      <c r="H180" s="126"/>
    </row>
    <row r="181" spans="1:8" ht="21" customHeight="1" x14ac:dyDescent="0.25">
      <c r="A181" s="404"/>
      <c r="B181" s="133" t="s">
        <v>156</v>
      </c>
      <c r="C181" s="132"/>
      <c r="D181" s="111"/>
      <c r="E181" s="39"/>
      <c r="F181" s="39"/>
      <c r="G181" s="40"/>
      <c r="H181" s="126"/>
    </row>
    <row r="182" spans="1:8" ht="21" customHeight="1" x14ac:dyDescent="0.25">
      <c r="A182" s="404"/>
      <c r="B182" s="286" t="s">
        <v>159</v>
      </c>
      <c r="C182" s="295"/>
      <c r="D182" s="294" t="s">
        <v>158</v>
      </c>
      <c r="E182" s="39"/>
      <c r="F182" s="39"/>
      <c r="G182" s="40"/>
      <c r="H182" s="123">
        <v>2457.29</v>
      </c>
    </row>
    <row r="183" spans="1:8" ht="21" customHeight="1" x14ac:dyDescent="0.25">
      <c r="A183" s="405"/>
      <c r="B183" s="128" t="s">
        <v>160</v>
      </c>
      <c r="C183" s="144"/>
      <c r="D183" s="111" t="s">
        <v>158</v>
      </c>
      <c r="E183" s="39"/>
      <c r="F183" s="39"/>
      <c r="G183" s="40"/>
      <c r="H183" s="123">
        <v>10321.379999999999</v>
      </c>
    </row>
    <row r="184" spans="1:8" ht="15.75" x14ac:dyDescent="0.25">
      <c r="B184" s="69"/>
      <c r="C184" s="59"/>
      <c r="D184" s="59"/>
      <c r="E184" s="59"/>
      <c r="F184" s="59"/>
      <c r="G184" s="59"/>
      <c r="H184" s="59"/>
    </row>
    <row r="185" spans="1:8" ht="15.75" x14ac:dyDescent="0.25">
      <c r="A185" s="398" t="s">
        <v>40</v>
      </c>
      <c r="B185" s="398"/>
      <c r="C185" s="59"/>
      <c r="D185" s="59"/>
      <c r="E185" s="59"/>
      <c r="F185" s="59"/>
      <c r="G185" s="59"/>
      <c r="H185" s="59"/>
    </row>
    <row r="186" spans="1:8" x14ac:dyDescent="0.25">
      <c r="A186" s="398"/>
      <c r="B186" s="398"/>
    </row>
    <row r="187" spans="1:8" x14ac:dyDescent="0.25">
      <c r="B187" s="16"/>
    </row>
  </sheetData>
  <mergeCells count="20">
    <mergeCell ref="G3:H3"/>
    <mergeCell ref="A4:A5"/>
    <mergeCell ref="B4:C4"/>
    <mergeCell ref="D4:D5"/>
    <mergeCell ref="E4:G4"/>
    <mergeCell ref="H4:H5"/>
    <mergeCell ref="C104:C106"/>
    <mergeCell ref="E107:G107"/>
    <mergeCell ref="A185:B185"/>
    <mergeCell ref="A186:B186"/>
    <mergeCell ref="A7:H7"/>
    <mergeCell ref="A9:A183"/>
    <mergeCell ref="C15:C17"/>
    <mergeCell ref="C18:C20"/>
    <mergeCell ref="C21:C23"/>
    <mergeCell ref="C24:C26"/>
    <mergeCell ref="C27:C32"/>
    <mergeCell ref="B98:H98"/>
    <mergeCell ref="E99:G99"/>
    <mergeCell ref="C101:C103"/>
  </mergeCells>
  <pageMargins left="0.35433070866141736" right="0.15748031496062992" top="0.35433070866141736" bottom="2.598425196850394" header="0.51181102362204722" footer="0.51181102362204722"/>
  <pageSetup paperSize="9" scale="60" fitToHeight="9" orientation="portrait" r:id="rId1"/>
  <headerFooter alignWithMargins="0"/>
  <rowBreaks count="1" manualBreakCount="1">
    <brk id="187"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V459"/>
  <sheetViews>
    <sheetView view="pageBreakPreview" topLeftCell="A40" zoomScale="90" zoomScaleNormal="100" zoomScaleSheetLayoutView="90" workbookViewId="0">
      <selection activeCell="A9" sqref="A9:A91"/>
    </sheetView>
  </sheetViews>
  <sheetFormatPr defaultColWidth="9.140625" defaultRowHeight="15" x14ac:dyDescent="0.2"/>
  <cols>
    <col min="1" max="1" width="21.5703125" style="147" customWidth="1"/>
    <col min="2" max="2" width="60" style="146" customWidth="1"/>
    <col min="3" max="3" width="22.7109375" style="147" customWidth="1"/>
    <col min="4" max="4" width="17" style="147" customWidth="1"/>
    <col min="5" max="5" width="18.5703125" style="147" customWidth="1"/>
    <col min="6" max="6" width="12.42578125" style="147" customWidth="1"/>
    <col min="7" max="7" width="13.5703125" style="147" customWidth="1"/>
    <col min="8" max="8" width="15.42578125" style="147" customWidth="1"/>
    <col min="9" max="9" width="15.28515625" style="148" hidden="1" customWidth="1"/>
    <col min="10" max="46" width="9.140625" style="148"/>
    <col min="47" max="16384" width="9.140625" style="147"/>
  </cols>
  <sheetData>
    <row r="1" spans="1:48" ht="18.75" x14ac:dyDescent="0.2">
      <c r="A1" s="145" t="s">
        <v>120</v>
      </c>
    </row>
    <row r="2" spans="1:48" ht="18.75" x14ac:dyDescent="0.2">
      <c r="C2" s="149"/>
      <c r="D2" s="149"/>
      <c r="E2" s="149"/>
      <c r="F2" s="149"/>
      <c r="G2" s="149"/>
      <c r="H2" s="150" t="s">
        <v>28</v>
      </c>
    </row>
    <row r="3" spans="1:48" ht="18.75" x14ac:dyDescent="0.2">
      <c r="B3" s="115" t="s">
        <v>41</v>
      </c>
      <c r="C3" s="19"/>
      <c r="D3" s="19"/>
      <c r="E3" s="19"/>
      <c r="F3" s="19"/>
      <c r="G3" s="412" t="s">
        <v>11</v>
      </c>
      <c r="H3" s="413"/>
    </row>
    <row r="4" spans="1:48" ht="32.25" customHeight="1" x14ac:dyDescent="0.2">
      <c r="A4" s="417" t="s">
        <v>9</v>
      </c>
      <c r="B4" s="417" t="s">
        <v>42</v>
      </c>
      <c r="C4" s="417"/>
      <c r="D4" s="417" t="s">
        <v>10</v>
      </c>
      <c r="E4" s="417" t="s">
        <v>1</v>
      </c>
      <c r="F4" s="417"/>
      <c r="G4" s="417"/>
      <c r="H4" s="417" t="s">
        <v>37</v>
      </c>
      <c r="I4" s="151"/>
    </row>
    <row r="5" spans="1:48" ht="45" x14ac:dyDescent="0.2">
      <c r="A5" s="417"/>
      <c r="B5" s="113" t="s">
        <v>2</v>
      </c>
      <c r="C5" s="113" t="s">
        <v>3</v>
      </c>
      <c r="D5" s="417"/>
      <c r="E5" s="113" t="s">
        <v>4</v>
      </c>
      <c r="F5" s="113" t="s">
        <v>5</v>
      </c>
      <c r="G5" s="113" t="s">
        <v>6</v>
      </c>
      <c r="H5" s="417"/>
      <c r="I5" s="152"/>
    </row>
    <row r="6" spans="1:48" s="154" customFormat="1" ht="15.75" x14ac:dyDescent="0.2">
      <c r="A6" s="113">
        <v>1</v>
      </c>
      <c r="B6" s="113">
        <v>2</v>
      </c>
      <c r="C6" s="113">
        <v>3</v>
      </c>
      <c r="D6" s="113">
        <f>C6+1</f>
        <v>4</v>
      </c>
      <c r="E6" s="113">
        <f t="shared" ref="E6:H6" si="0">D6+1</f>
        <v>5</v>
      </c>
      <c r="F6" s="113">
        <f t="shared" si="0"/>
        <v>6</v>
      </c>
      <c r="G6" s="113">
        <f t="shared" si="0"/>
        <v>7</v>
      </c>
      <c r="H6" s="113">
        <f t="shared" si="0"/>
        <v>8</v>
      </c>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row>
    <row r="7" spans="1:48" ht="15" customHeight="1" x14ac:dyDescent="0.2">
      <c r="A7" s="397" t="s">
        <v>250</v>
      </c>
      <c r="B7" s="397"/>
      <c r="C7" s="397"/>
      <c r="D7" s="397"/>
      <c r="E7" s="397"/>
      <c r="F7" s="397"/>
      <c r="G7" s="397"/>
      <c r="H7" s="397"/>
    </row>
    <row r="8" spans="1:48" x14ac:dyDescent="0.2">
      <c r="A8" s="155"/>
      <c r="B8" s="112"/>
      <c r="C8" s="112"/>
      <c r="D8" s="112"/>
      <c r="E8" s="112"/>
      <c r="F8" s="112"/>
      <c r="G8" s="112"/>
      <c r="H8" s="156"/>
    </row>
    <row r="9" spans="1:48" ht="30" customHeight="1" x14ac:dyDescent="0.2">
      <c r="A9" s="433" t="s">
        <v>282</v>
      </c>
      <c r="B9" s="34" t="s">
        <v>169</v>
      </c>
      <c r="C9" s="31"/>
      <c r="D9" s="113"/>
      <c r="E9" s="31"/>
      <c r="F9" s="31"/>
      <c r="G9" s="31"/>
      <c r="H9" s="113"/>
    </row>
    <row r="10" spans="1:48" x14ac:dyDescent="0.2">
      <c r="A10" s="434"/>
      <c r="B10" s="34" t="s">
        <v>14</v>
      </c>
      <c r="C10" s="31"/>
      <c r="D10" s="113"/>
      <c r="E10" s="31"/>
      <c r="F10" s="31"/>
      <c r="G10" s="31"/>
      <c r="H10" s="113"/>
    </row>
    <row r="11" spans="1:48" x14ac:dyDescent="0.2">
      <c r="A11" s="434"/>
      <c r="B11" s="34" t="s">
        <v>15</v>
      </c>
      <c r="C11" s="31"/>
      <c r="D11" s="31"/>
      <c r="E11" s="31"/>
      <c r="F11" s="31"/>
      <c r="G11" s="31"/>
      <c r="H11" s="31"/>
    </row>
    <row r="12" spans="1:48" x14ac:dyDescent="0.2">
      <c r="A12" s="434"/>
      <c r="B12" s="34" t="s">
        <v>16</v>
      </c>
      <c r="C12" s="31"/>
      <c r="D12" s="31"/>
      <c r="E12" s="31"/>
      <c r="F12" s="31"/>
      <c r="G12" s="31"/>
      <c r="H12" s="31"/>
    </row>
    <row r="13" spans="1:48" ht="170.1" customHeight="1" x14ac:dyDescent="0.2">
      <c r="A13" s="434"/>
      <c r="B13" s="157" t="s">
        <v>31</v>
      </c>
      <c r="C13" s="171" t="s">
        <v>43</v>
      </c>
      <c r="D13" s="113" t="s">
        <v>33</v>
      </c>
      <c r="E13" s="31"/>
      <c r="F13" s="31"/>
      <c r="G13" s="14">
        <v>458.33</v>
      </c>
      <c r="H13" s="161"/>
    </row>
    <row r="14" spans="1:48" ht="230.1" customHeight="1" x14ac:dyDescent="0.2">
      <c r="A14" s="434"/>
      <c r="B14" s="157" t="s">
        <v>34</v>
      </c>
      <c r="C14" s="113" t="s">
        <v>43</v>
      </c>
      <c r="D14" s="113" t="s">
        <v>35</v>
      </c>
      <c r="E14" s="31"/>
      <c r="F14" s="31"/>
      <c r="G14" s="14">
        <v>458.33</v>
      </c>
      <c r="H14" s="161"/>
    </row>
    <row r="15" spans="1:48" x14ac:dyDescent="0.2">
      <c r="A15" s="434"/>
      <c r="B15" s="158"/>
      <c r="C15" s="159"/>
      <c r="D15" s="159"/>
      <c r="E15" s="159"/>
      <c r="F15" s="159"/>
      <c r="G15" s="159"/>
      <c r="H15" s="160"/>
    </row>
    <row r="16" spans="1:48" ht="90" customHeight="1" x14ac:dyDescent="0.2">
      <c r="A16" s="434"/>
      <c r="B16" s="424" t="s">
        <v>170</v>
      </c>
      <c r="C16" s="424"/>
      <c r="D16" s="424"/>
      <c r="E16" s="424"/>
      <c r="F16" s="424"/>
      <c r="G16" s="424"/>
      <c r="H16" s="424"/>
      <c r="AU16" s="148"/>
      <c r="AV16" s="148"/>
    </row>
    <row r="17" spans="1:48" ht="45" customHeight="1" x14ac:dyDescent="0.2">
      <c r="A17" s="434"/>
      <c r="B17" s="397" t="s">
        <v>171</v>
      </c>
      <c r="C17" s="397"/>
      <c r="D17" s="397"/>
      <c r="E17" s="397"/>
      <c r="F17" s="397"/>
      <c r="G17" s="397"/>
      <c r="H17" s="397"/>
    </row>
    <row r="18" spans="1:48" x14ac:dyDescent="0.2">
      <c r="A18" s="434"/>
      <c r="B18" s="425" t="s">
        <v>172</v>
      </c>
      <c r="C18" s="425"/>
      <c r="D18" s="425"/>
      <c r="E18" s="425"/>
      <c r="F18" s="425"/>
      <c r="G18" s="426" t="s">
        <v>173</v>
      </c>
      <c r="H18" s="426"/>
      <c r="AU18" s="148"/>
      <c r="AV18" s="148"/>
    </row>
    <row r="19" spans="1:48" x14ac:dyDescent="0.2">
      <c r="A19" s="434"/>
      <c r="B19" s="425"/>
      <c r="C19" s="425"/>
      <c r="D19" s="425"/>
      <c r="E19" s="425"/>
      <c r="F19" s="425"/>
      <c r="G19" s="163" t="s">
        <v>174</v>
      </c>
      <c r="H19" s="163" t="s">
        <v>175</v>
      </c>
      <c r="AU19" s="148"/>
      <c r="AV19" s="148"/>
    </row>
    <row r="20" spans="1:48" ht="30" customHeight="1" x14ac:dyDescent="0.2">
      <c r="A20" s="434"/>
      <c r="B20" s="427" t="s">
        <v>176</v>
      </c>
      <c r="C20" s="428"/>
      <c r="D20" s="428"/>
      <c r="E20" s="428"/>
      <c r="F20" s="429"/>
      <c r="G20" s="164">
        <f>SUM(G21:G22)</f>
        <v>16299.792200921693</v>
      </c>
      <c r="H20" s="164">
        <f>SUM(H21:H22)</f>
        <v>16299.792200921693</v>
      </c>
      <c r="AU20" s="148"/>
      <c r="AV20" s="148"/>
    </row>
    <row r="21" spans="1:48" ht="30" customHeight="1" x14ac:dyDescent="0.2">
      <c r="A21" s="434"/>
      <c r="B21" s="430" t="s">
        <v>177</v>
      </c>
      <c r="C21" s="431"/>
      <c r="D21" s="431"/>
      <c r="E21" s="431"/>
      <c r="F21" s="432"/>
      <c r="G21" s="164">
        <v>2658.8100247579546</v>
      </c>
      <c r="H21" s="164">
        <v>2658.8100247579546</v>
      </c>
      <c r="AU21" s="148"/>
      <c r="AV21" s="148"/>
    </row>
    <row r="22" spans="1:48" ht="30" customHeight="1" x14ac:dyDescent="0.2">
      <c r="A22" s="434"/>
      <c r="B22" s="430" t="s">
        <v>178</v>
      </c>
      <c r="C22" s="431"/>
      <c r="D22" s="431"/>
      <c r="E22" s="431"/>
      <c r="F22" s="432"/>
      <c r="G22" s="164">
        <v>13640.982176163738</v>
      </c>
      <c r="H22" s="164">
        <v>13640.982176163738</v>
      </c>
      <c r="AU22" s="148"/>
      <c r="AV22" s="148"/>
    </row>
    <row r="23" spans="1:48" x14ac:dyDescent="0.2">
      <c r="A23" s="434"/>
      <c r="B23" s="165"/>
      <c r="C23" s="166"/>
      <c r="D23" s="166"/>
      <c r="E23" s="166"/>
      <c r="F23" s="166"/>
      <c r="G23" s="167"/>
      <c r="H23" s="168"/>
      <c r="AU23" s="148"/>
      <c r="AV23" s="148"/>
    </row>
    <row r="24" spans="1:48" ht="30" customHeight="1" x14ac:dyDescent="0.2">
      <c r="A24" s="434"/>
      <c r="B24" s="397" t="s">
        <v>179</v>
      </c>
      <c r="C24" s="397"/>
      <c r="D24" s="397"/>
      <c r="E24" s="397"/>
      <c r="F24" s="397"/>
      <c r="G24" s="397"/>
      <c r="H24" s="397"/>
    </row>
    <row r="25" spans="1:48" ht="45" customHeight="1" x14ac:dyDescent="0.2">
      <c r="A25" s="434"/>
      <c r="B25" s="417" t="s">
        <v>57</v>
      </c>
      <c r="C25" s="417" t="s">
        <v>58</v>
      </c>
      <c r="D25" s="417" t="s">
        <v>59</v>
      </c>
      <c r="E25" s="417" t="s">
        <v>60</v>
      </c>
      <c r="F25" s="417" t="s">
        <v>180</v>
      </c>
      <c r="G25" s="420" t="s">
        <v>181</v>
      </c>
      <c r="H25" s="421"/>
    </row>
    <row r="26" spans="1:48" ht="45" customHeight="1" x14ac:dyDescent="0.2">
      <c r="A26" s="434"/>
      <c r="B26" s="417"/>
      <c r="C26" s="417"/>
      <c r="D26" s="417"/>
      <c r="E26" s="417"/>
      <c r="F26" s="417"/>
      <c r="G26" s="422"/>
      <c r="H26" s="423"/>
    </row>
    <row r="27" spans="1:48" ht="19.5" customHeight="1" x14ac:dyDescent="0.2">
      <c r="A27" s="434"/>
      <c r="B27" s="230"/>
      <c r="C27" s="231"/>
      <c r="D27" s="231"/>
      <c r="E27" s="231"/>
      <c r="F27" s="231"/>
      <c r="G27" s="169" t="s">
        <v>251</v>
      </c>
      <c r="H27" s="169" t="s">
        <v>138</v>
      </c>
    </row>
    <row r="28" spans="1:48" x14ac:dyDescent="0.2">
      <c r="A28" s="434"/>
      <c r="B28" s="435" t="s">
        <v>61</v>
      </c>
      <c r="C28" s="113" t="s">
        <v>62</v>
      </c>
      <c r="D28" s="113" t="s">
        <v>63</v>
      </c>
      <c r="E28" s="113" t="s">
        <v>182</v>
      </c>
      <c r="F28" s="113" t="s">
        <v>65</v>
      </c>
      <c r="G28" s="170">
        <v>726670.13</v>
      </c>
      <c r="H28" s="162"/>
      <c r="AU28" s="148"/>
      <c r="AV28" s="148"/>
    </row>
    <row r="29" spans="1:48" ht="30" x14ac:dyDescent="0.2">
      <c r="A29" s="434"/>
      <c r="B29" s="436"/>
      <c r="C29" s="113" t="s">
        <v>62</v>
      </c>
      <c r="D29" s="113" t="s">
        <v>183</v>
      </c>
      <c r="E29" s="113" t="s">
        <v>135</v>
      </c>
      <c r="F29" s="113" t="s">
        <v>65</v>
      </c>
      <c r="G29" s="162"/>
      <c r="H29" s="170">
        <v>1201163.47</v>
      </c>
      <c r="AU29" s="148"/>
      <c r="AV29" s="148"/>
    </row>
    <row r="30" spans="1:48" ht="15" customHeight="1" x14ac:dyDescent="0.2">
      <c r="A30" s="434"/>
      <c r="B30" s="417" t="s">
        <v>67</v>
      </c>
      <c r="C30" s="417" t="s">
        <v>62</v>
      </c>
      <c r="D30" s="417" t="s">
        <v>63</v>
      </c>
      <c r="E30" s="417" t="s">
        <v>182</v>
      </c>
      <c r="F30" s="113" t="s">
        <v>65</v>
      </c>
      <c r="G30" s="170">
        <v>660188.22</v>
      </c>
      <c r="H30" s="229"/>
      <c r="AU30" s="148"/>
      <c r="AV30" s="148"/>
    </row>
    <row r="31" spans="1:48" x14ac:dyDescent="0.2">
      <c r="A31" s="434"/>
      <c r="B31" s="417"/>
      <c r="C31" s="417"/>
      <c r="D31" s="417"/>
      <c r="E31" s="417"/>
      <c r="F31" s="113" t="s">
        <v>66</v>
      </c>
      <c r="G31" s="170">
        <v>842526.33</v>
      </c>
      <c r="H31" s="170">
        <v>1140371.58</v>
      </c>
      <c r="AU31" s="148"/>
      <c r="AV31" s="148"/>
    </row>
    <row r="32" spans="1:48" ht="15" customHeight="1" x14ac:dyDescent="0.2">
      <c r="A32" s="434"/>
      <c r="B32" s="417"/>
      <c r="C32" s="417"/>
      <c r="D32" s="435" t="s">
        <v>183</v>
      </c>
      <c r="E32" s="435" t="s">
        <v>135</v>
      </c>
      <c r="F32" s="113" t="s">
        <v>65</v>
      </c>
      <c r="G32" s="170">
        <v>917028.59</v>
      </c>
      <c r="H32" s="170">
        <v>774898.08</v>
      </c>
      <c r="AU32" s="148"/>
      <c r="AV32" s="148"/>
    </row>
    <row r="33" spans="1:48" ht="15" customHeight="1" x14ac:dyDescent="0.2">
      <c r="A33" s="434"/>
      <c r="B33" s="435"/>
      <c r="C33" s="435"/>
      <c r="D33" s="437"/>
      <c r="E33" s="437"/>
      <c r="F33" s="297" t="s">
        <v>66</v>
      </c>
      <c r="G33" s="304"/>
      <c r="H33" s="305">
        <v>1140371.57</v>
      </c>
      <c r="AU33" s="148"/>
      <c r="AV33" s="148"/>
    </row>
    <row r="34" spans="1:48" ht="15" customHeight="1" x14ac:dyDescent="0.2">
      <c r="A34" s="434"/>
      <c r="B34" s="299"/>
      <c r="C34" s="300"/>
      <c r="D34" s="300"/>
      <c r="E34" s="300"/>
      <c r="F34" s="300"/>
      <c r="G34" s="306"/>
      <c r="H34" s="307"/>
      <c r="AU34" s="148"/>
      <c r="AV34" s="148"/>
    </row>
    <row r="35" spans="1:48" ht="32.25" customHeight="1" x14ac:dyDescent="0.2">
      <c r="A35" s="434"/>
      <c r="B35" s="409" t="s">
        <v>179</v>
      </c>
      <c r="C35" s="409"/>
      <c r="D35" s="409"/>
      <c r="E35" s="409"/>
      <c r="F35" s="409"/>
      <c r="G35" s="409"/>
      <c r="H35" s="409"/>
      <c r="AU35" s="148"/>
      <c r="AV35" s="148"/>
    </row>
    <row r="36" spans="1:48" ht="15" customHeight="1" x14ac:dyDescent="0.2">
      <c r="A36" s="434"/>
      <c r="B36" s="417" t="s">
        <v>57</v>
      </c>
      <c r="C36" s="417" t="s">
        <v>58</v>
      </c>
      <c r="D36" s="417" t="s">
        <v>59</v>
      </c>
      <c r="E36" s="417" t="s">
        <v>60</v>
      </c>
      <c r="F36" s="417" t="s">
        <v>180</v>
      </c>
      <c r="G36" s="420" t="s">
        <v>273</v>
      </c>
      <c r="H36" s="421"/>
      <c r="AU36" s="148"/>
      <c r="AV36" s="148"/>
    </row>
    <row r="37" spans="1:48" ht="31.5" customHeight="1" x14ac:dyDescent="0.2">
      <c r="A37" s="434"/>
      <c r="B37" s="417"/>
      <c r="C37" s="417"/>
      <c r="D37" s="417"/>
      <c r="E37" s="417"/>
      <c r="F37" s="417"/>
      <c r="G37" s="422"/>
      <c r="H37" s="423"/>
      <c r="AU37" s="148"/>
      <c r="AV37" s="148"/>
    </row>
    <row r="38" spans="1:48" ht="24.75" customHeight="1" x14ac:dyDescent="0.2">
      <c r="A38" s="434"/>
      <c r="B38" s="230"/>
      <c r="C38" s="231"/>
      <c r="D38" s="231"/>
      <c r="E38" s="231"/>
      <c r="F38" s="231"/>
      <c r="G38" s="169" t="s">
        <v>251</v>
      </c>
      <c r="H38" s="169" t="s">
        <v>138</v>
      </c>
      <c r="AU38" s="148"/>
      <c r="AV38" s="148"/>
    </row>
    <row r="39" spans="1:48" ht="15" customHeight="1" x14ac:dyDescent="0.2">
      <c r="A39" s="434"/>
      <c r="B39" s="296" t="s">
        <v>67</v>
      </c>
      <c r="C39" s="296" t="s">
        <v>62</v>
      </c>
      <c r="D39" s="296" t="s">
        <v>183</v>
      </c>
      <c r="E39" s="296" t="s">
        <v>135</v>
      </c>
      <c r="F39" s="296" t="s">
        <v>66</v>
      </c>
      <c r="G39" s="229"/>
      <c r="H39" s="303">
        <v>1463220.06</v>
      </c>
      <c r="AU39" s="148"/>
      <c r="AV39" s="148"/>
    </row>
    <row r="40" spans="1:48" ht="15" customHeight="1" x14ac:dyDescent="0.2">
      <c r="A40" s="434"/>
      <c r="B40" s="232"/>
      <c r="C40" s="166"/>
      <c r="D40" s="166"/>
      <c r="E40" s="288"/>
      <c r="F40" s="288"/>
      <c r="G40" s="167"/>
      <c r="H40" s="167"/>
      <c r="AU40" s="148"/>
      <c r="AV40" s="148"/>
    </row>
    <row r="41" spans="1:48" ht="30.75" customHeight="1" x14ac:dyDescent="0.2">
      <c r="A41" s="434"/>
      <c r="B41" s="397" t="s">
        <v>265</v>
      </c>
      <c r="C41" s="397"/>
      <c r="D41" s="397"/>
      <c r="E41" s="397"/>
      <c r="F41" s="397"/>
      <c r="G41" s="397"/>
      <c r="H41" s="397"/>
      <c r="AU41" s="148"/>
      <c r="AV41" s="148"/>
    </row>
    <row r="42" spans="1:48" ht="24" customHeight="1" x14ac:dyDescent="0.2">
      <c r="A42" s="434"/>
      <c r="B42" s="417" t="s">
        <v>57</v>
      </c>
      <c r="C42" s="417" t="s">
        <v>58</v>
      </c>
      <c r="D42" s="417" t="s">
        <v>59</v>
      </c>
      <c r="E42" s="417" t="s">
        <v>60</v>
      </c>
      <c r="F42" s="417" t="s">
        <v>180</v>
      </c>
      <c r="G42" s="420" t="s">
        <v>266</v>
      </c>
      <c r="H42" s="421"/>
      <c r="AU42" s="148"/>
      <c r="AV42" s="148"/>
    </row>
    <row r="43" spans="1:48" ht="24" customHeight="1" x14ac:dyDescent="0.2">
      <c r="A43" s="434"/>
      <c r="B43" s="417"/>
      <c r="C43" s="417"/>
      <c r="D43" s="417"/>
      <c r="E43" s="417"/>
      <c r="F43" s="417"/>
      <c r="G43" s="422"/>
      <c r="H43" s="423"/>
      <c r="AU43" s="148"/>
      <c r="AV43" s="148"/>
    </row>
    <row r="44" spans="1:48" ht="45" customHeight="1" x14ac:dyDescent="0.2">
      <c r="A44" s="434"/>
      <c r="B44" s="287" t="s">
        <v>67</v>
      </c>
      <c r="C44" s="287" t="s">
        <v>62</v>
      </c>
      <c r="D44" s="287" t="s">
        <v>183</v>
      </c>
      <c r="E44" s="31" t="s">
        <v>135</v>
      </c>
      <c r="F44" s="287" t="s">
        <v>79</v>
      </c>
      <c r="G44" s="449">
        <v>8247718.7699999996</v>
      </c>
      <c r="H44" s="450"/>
    </row>
    <row r="45" spans="1:48" x14ac:dyDescent="0.2">
      <c r="A45" s="434"/>
      <c r="B45" s="313"/>
      <c r="C45" s="313"/>
      <c r="D45" s="313"/>
      <c r="E45" s="31"/>
      <c r="F45" s="313"/>
      <c r="G45" s="322"/>
      <c r="H45" s="323"/>
    </row>
    <row r="46" spans="1:48" x14ac:dyDescent="0.2">
      <c r="A46" s="434"/>
      <c r="B46" s="397" t="s">
        <v>281</v>
      </c>
      <c r="C46" s="397"/>
      <c r="D46" s="397"/>
      <c r="E46" s="397"/>
      <c r="F46" s="397"/>
      <c r="G46" s="397"/>
      <c r="H46" s="397"/>
      <c r="AU46" s="148"/>
      <c r="AV46" s="148"/>
    </row>
    <row r="47" spans="1:48" ht="46.5" customHeight="1" x14ac:dyDescent="0.2">
      <c r="A47" s="434"/>
      <c r="B47" s="417" t="s">
        <v>57</v>
      </c>
      <c r="C47" s="417" t="s">
        <v>277</v>
      </c>
      <c r="D47" s="417" t="s">
        <v>278</v>
      </c>
      <c r="E47" s="417" t="s">
        <v>70</v>
      </c>
      <c r="F47" s="417" t="s">
        <v>180</v>
      </c>
      <c r="G47" s="420" t="s">
        <v>279</v>
      </c>
      <c r="H47" s="421"/>
      <c r="AU47" s="148"/>
      <c r="AV47" s="148"/>
    </row>
    <row r="48" spans="1:48" ht="60" customHeight="1" x14ac:dyDescent="0.2">
      <c r="A48" s="434"/>
      <c r="B48" s="417"/>
      <c r="C48" s="417"/>
      <c r="D48" s="417"/>
      <c r="E48" s="417"/>
      <c r="F48" s="417"/>
      <c r="G48" s="422"/>
      <c r="H48" s="423"/>
      <c r="AU48" s="148"/>
      <c r="AV48" s="148"/>
    </row>
    <row r="49" spans="1:48" x14ac:dyDescent="0.2">
      <c r="A49" s="434"/>
      <c r="B49" s="417" t="s">
        <v>61</v>
      </c>
      <c r="C49" s="417" t="s">
        <v>71</v>
      </c>
      <c r="D49" s="417" t="s">
        <v>280</v>
      </c>
      <c r="E49" s="417" t="s">
        <v>80</v>
      </c>
      <c r="F49" s="417" t="s">
        <v>79</v>
      </c>
      <c r="G49" s="169" t="s">
        <v>251</v>
      </c>
      <c r="H49" s="169" t="s">
        <v>138</v>
      </c>
    </row>
    <row r="50" spans="1:48" x14ac:dyDescent="0.2">
      <c r="A50" s="434"/>
      <c r="B50" s="435"/>
      <c r="C50" s="435"/>
      <c r="D50" s="435"/>
      <c r="E50" s="435"/>
      <c r="F50" s="435"/>
      <c r="G50" s="304"/>
      <c r="H50" s="317">
        <v>2142061.67</v>
      </c>
      <c r="AU50" s="148"/>
      <c r="AV50" s="148"/>
    </row>
    <row r="51" spans="1:48" x14ac:dyDescent="0.2">
      <c r="A51" s="434"/>
      <c r="B51" s="314"/>
      <c r="C51" s="315"/>
      <c r="D51" s="316"/>
      <c r="E51" s="316"/>
      <c r="F51" s="315"/>
      <c r="G51" s="306"/>
      <c r="H51" s="307"/>
      <c r="AU51" s="148"/>
      <c r="AV51" s="148"/>
    </row>
    <row r="52" spans="1:48" ht="30" customHeight="1" x14ac:dyDescent="0.2">
      <c r="A52" s="434"/>
      <c r="B52" s="438" t="s">
        <v>184</v>
      </c>
      <c r="C52" s="439"/>
      <c r="D52" s="439"/>
      <c r="E52" s="439"/>
      <c r="F52" s="439"/>
      <c r="G52" s="439"/>
      <c r="H52" s="440"/>
      <c r="AU52" s="148"/>
      <c r="AV52" s="148"/>
    </row>
    <row r="53" spans="1:48" ht="30" customHeight="1" x14ac:dyDescent="0.2">
      <c r="A53" s="434"/>
      <c r="B53" s="441" t="s">
        <v>57</v>
      </c>
      <c r="C53" s="442"/>
      <c r="D53" s="443"/>
      <c r="E53" s="435" t="s">
        <v>86</v>
      </c>
      <c r="F53" s="435" t="s">
        <v>87</v>
      </c>
      <c r="G53" s="420" t="s">
        <v>181</v>
      </c>
      <c r="H53" s="421"/>
      <c r="AU53" s="148"/>
      <c r="AV53" s="148"/>
    </row>
    <row r="54" spans="1:48" ht="30" customHeight="1" x14ac:dyDescent="0.2">
      <c r="A54" s="434"/>
      <c r="B54" s="444"/>
      <c r="C54" s="445"/>
      <c r="D54" s="446"/>
      <c r="E54" s="436"/>
      <c r="F54" s="436"/>
      <c r="G54" s="422"/>
      <c r="H54" s="423"/>
      <c r="AU54" s="148"/>
      <c r="AV54" s="148"/>
    </row>
    <row r="55" spans="1:48" ht="30" customHeight="1" x14ac:dyDescent="0.2">
      <c r="A55" s="434"/>
      <c r="B55" s="417" t="s">
        <v>67</v>
      </c>
      <c r="C55" s="417"/>
      <c r="D55" s="417"/>
      <c r="E55" s="417" t="s">
        <v>88</v>
      </c>
      <c r="F55" s="172" t="s">
        <v>89</v>
      </c>
      <c r="G55" s="447">
        <v>10388.34</v>
      </c>
      <c r="H55" s="448"/>
      <c r="AU55" s="148"/>
      <c r="AV55" s="148"/>
    </row>
    <row r="56" spans="1:48" ht="54" customHeight="1" x14ac:dyDescent="0.2">
      <c r="A56" s="434"/>
      <c r="B56" s="417"/>
      <c r="C56" s="417"/>
      <c r="D56" s="417"/>
      <c r="E56" s="417"/>
      <c r="F56" s="113" t="s">
        <v>90</v>
      </c>
      <c r="G56" s="447">
        <v>2214.3200000000002</v>
      </c>
      <c r="H56" s="448"/>
      <c r="AU56" s="148"/>
      <c r="AV56" s="148"/>
    </row>
    <row r="57" spans="1:48" ht="15" customHeight="1" x14ac:dyDescent="0.2">
      <c r="A57" s="434"/>
      <c r="B57" s="417"/>
      <c r="C57" s="417"/>
      <c r="D57" s="417"/>
      <c r="E57" s="417"/>
      <c r="F57" s="113" t="s">
        <v>92</v>
      </c>
      <c r="G57" s="447">
        <v>1278.8699999999999</v>
      </c>
      <c r="H57" s="448"/>
      <c r="AU57" s="148"/>
      <c r="AV57" s="148"/>
    </row>
    <row r="58" spans="1:48" ht="15" customHeight="1" x14ac:dyDescent="0.2">
      <c r="A58" s="434"/>
      <c r="B58" s="232"/>
      <c r="C58" s="166"/>
      <c r="D58" s="166"/>
      <c r="E58" s="166"/>
      <c r="F58" s="166"/>
      <c r="G58" s="290"/>
      <c r="H58" s="291"/>
    </row>
    <row r="59" spans="1:48" x14ac:dyDescent="0.2">
      <c r="A59" s="434"/>
      <c r="B59" s="454" t="s">
        <v>267</v>
      </c>
      <c r="C59" s="455"/>
      <c r="D59" s="455"/>
      <c r="E59" s="455"/>
      <c r="F59" s="455"/>
      <c r="G59" s="455"/>
      <c r="H59" s="456"/>
      <c r="AU59" s="148"/>
      <c r="AV59" s="148"/>
    </row>
    <row r="60" spans="1:48" x14ac:dyDescent="0.2">
      <c r="A60" s="434"/>
      <c r="B60" s="441" t="s">
        <v>57</v>
      </c>
      <c r="C60" s="442"/>
      <c r="D60" s="442"/>
      <c r="E60" s="443"/>
      <c r="F60" s="435" t="s">
        <v>87</v>
      </c>
      <c r="G60" s="420" t="s">
        <v>269</v>
      </c>
      <c r="H60" s="421"/>
      <c r="AU60" s="148"/>
      <c r="AV60" s="148"/>
    </row>
    <row r="61" spans="1:48" ht="15" customHeight="1" x14ac:dyDescent="0.2">
      <c r="A61" s="434"/>
      <c r="B61" s="444"/>
      <c r="C61" s="445"/>
      <c r="D61" s="445"/>
      <c r="E61" s="446"/>
      <c r="F61" s="436"/>
      <c r="G61" s="422"/>
      <c r="H61" s="423"/>
      <c r="AU61" s="148"/>
      <c r="AV61" s="148"/>
    </row>
    <row r="62" spans="1:48" x14ac:dyDescent="0.2">
      <c r="A62" s="434"/>
      <c r="B62" s="451" t="s">
        <v>67</v>
      </c>
      <c r="C62" s="452"/>
      <c r="D62" s="452"/>
      <c r="E62" s="453"/>
      <c r="F62" s="289" t="s">
        <v>268</v>
      </c>
      <c r="G62" s="449">
        <v>4881.79</v>
      </c>
      <c r="H62" s="450"/>
      <c r="AU62" s="148"/>
      <c r="AV62" s="148"/>
    </row>
    <row r="63" spans="1:48" ht="15" customHeight="1" x14ac:dyDescent="0.2">
      <c r="A63" s="434"/>
      <c r="B63" s="165"/>
      <c r="C63" s="166"/>
      <c r="D63" s="166"/>
      <c r="E63" s="166"/>
      <c r="F63" s="166"/>
      <c r="G63" s="167"/>
      <c r="H63" s="168"/>
      <c r="AU63" s="148"/>
      <c r="AV63" s="148"/>
    </row>
    <row r="64" spans="1:48" ht="15" customHeight="1" x14ac:dyDescent="0.2">
      <c r="A64" s="434"/>
      <c r="B64" s="424" t="s">
        <v>185</v>
      </c>
      <c r="C64" s="424"/>
      <c r="D64" s="424"/>
      <c r="E64" s="424"/>
      <c r="F64" s="424"/>
      <c r="G64" s="424"/>
      <c r="H64" s="424"/>
      <c r="AU64" s="148"/>
      <c r="AV64" s="148"/>
    </row>
    <row r="65" spans="1:48" ht="15" customHeight="1" x14ac:dyDescent="0.2">
      <c r="A65" s="434"/>
      <c r="B65" s="397" t="s">
        <v>186</v>
      </c>
      <c r="C65" s="397"/>
      <c r="D65" s="397"/>
      <c r="E65" s="397"/>
      <c r="F65" s="397"/>
      <c r="G65" s="397"/>
      <c r="H65" s="397"/>
      <c r="AU65" s="148"/>
      <c r="AV65" s="148"/>
    </row>
    <row r="66" spans="1:48" ht="75" customHeight="1" x14ac:dyDescent="0.2">
      <c r="A66" s="434"/>
      <c r="B66" s="425" t="s">
        <v>172</v>
      </c>
      <c r="C66" s="425"/>
      <c r="D66" s="425"/>
      <c r="E66" s="425"/>
      <c r="F66" s="425"/>
      <c r="G66" s="426" t="s">
        <v>173</v>
      </c>
      <c r="H66" s="426"/>
      <c r="AU66" s="148"/>
      <c r="AV66" s="148"/>
    </row>
    <row r="67" spans="1:48" ht="63.75" customHeight="1" x14ac:dyDescent="0.2">
      <c r="A67" s="434"/>
      <c r="B67" s="425"/>
      <c r="C67" s="425"/>
      <c r="D67" s="425"/>
      <c r="E67" s="425"/>
      <c r="F67" s="425"/>
      <c r="G67" s="163" t="s">
        <v>174</v>
      </c>
      <c r="H67" s="163" t="s">
        <v>175</v>
      </c>
    </row>
    <row r="68" spans="1:48" ht="45" customHeight="1" x14ac:dyDescent="0.2">
      <c r="A68" s="434"/>
      <c r="B68" s="427" t="s">
        <v>187</v>
      </c>
      <c r="C68" s="428"/>
      <c r="D68" s="428"/>
      <c r="E68" s="428"/>
      <c r="F68" s="429"/>
      <c r="G68" s="164">
        <f>SUM(G69:G70)</f>
        <v>1140.0876737122278</v>
      </c>
      <c r="H68" s="164">
        <f>SUM(H69:H70)</f>
        <v>1140.0876737122278</v>
      </c>
    </row>
    <row r="69" spans="1:48" x14ac:dyDescent="0.2">
      <c r="A69" s="434"/>
      <c r="B69" s="430" t="s">
        <v>177</v>
      </c>
      <c r="C69" s="431"/>
      <c r="D69" s="431"/>
      <c r="E69" s="431"/>
      <c r="F69" s="432"/>
      <c r="G69" s="164">
        <v>185.97025646729659</v>
      </c>
      <c r="H69" s="164">
        <v>185.97025646729659</v>
      </c>
      <c r="AU69" s="148"/>
      <c r="AV69" s="148"/>
    </row>
    <row r="70" spans="1:48" x14ac:dyDescent="0.2">
      <c r="A70" s="434"/>
      <c r="B70" s="430" t="s">
        <v>178</v>
      </c>
      <c r="C70" s="431"/>
      <c r="D70" s="431"/>
      <c r="E70" s="431"/>
      <c r="F70" s="432"/>
      <c r="G70" s="164">
        <v>954.11741724493129</v>
      </c>
      <c r="H70" s="164">
        <v>954.11741724493129</v>
      </c>
      <c r="AU70" s="148"/>
      <c r="AV70" s="148"/>
    </row>
    <row r="71" spans="1:48" x14ac:dyDescent="0.2">
      <c r="A71" s="434"/>
      <c r="B71" s="165"/>
      <c r="C71" s="166"/>
      <c r="D71" s="166"/>
      <c r="E71" s="166"/>
      <c r="F71" s="166"/>
      <c r="G71" s="167"/>
      <c r="H71" s="168"/>
      <c r="AU71" s="148"/>
      <c r="AV71" s="148"/>
    </row>
    <row r="72" spans="1:48" x14ac:dyDescent="0.2">
      <c r="A72" s="434"/>
      <c r="B72" s="397" t="s">
        <v>188</v>
      </c>
      <c r="C72" s="397"/>
      <c r="D72" s="397"/>
      <c r="E72" s="397"/>
      <c r="F72" s="397"/>
      <c r="G72" s="397"/>
      <c r="H72" s="397"/>
      <c r="AU72" s="148"/>
      <c r="AV72" s="148"/>
    </row>
    <row r="73" spans="1:48" collapsed="1" x14ac:dyDescent="0.2">
      <c r="A73" s="434"/>
      <c r="B73" s="417" t="s">
        <v>57</v>
      </c>
      <c r="C73" s="417" t="s">
        <v>58</v>
      </c>
      <c r="D73" s="417" t="s">
        <v>59</v>
      </c>
      <c r="E73" s="417" t="s">
        <v>60</v>
      </c>
      <c r="F73" s="417" t="s">
        <v>180</v>
      </c>
      <c r="G73" s="420" t="s">
        <v>181</v>
      </c>
      <c r="H73" s="421"/>
    </row>
    <row r="74" spans="1:48" x14ac:dyDescent="0.2">
      <c r="A74" s="434"/>
      <c r="B74" s="417"/>
      <c r="C74" s="417"/>
      <c r="D74" s="417"/>
      <c r="E74" s="417"/>
      <c r="F74" s="417"/>
      <c r="G74" s="422"/>
      <c r="H74" s="423"/>
      <c r="AU74" s="148"/>
      <c r="AV74" s="148"/>
    </row>
    <row r="75" spans="1:48" x14ac:dyDescent="0.2">
      <c r="A75" s="434"/>
      <c r="B75" s="230"/>
      <c r="C75" s="231"/>
      <c r="D75" s="231"/>
      <c r="E75" s="231"/>
      <c r="F75" s="231"/>
      <c r="G75" s="169" t="s">
        <v>251</v>
      </c>
      <c r="H75" s="169" t="s">
        <v>138</v>
      </c>
      <c r="AU75" s="148"/>
      <c r="AV75" s="148"/>
    </row>
    <row r="76" spans="1:48" x14ac:dyDescent="0.2">
      <c r="A76" s="434"/>
      <c r="B76" s="435" t="s">
        <v>61</v>
      </c>
      <c r="C76" s="435" t="s">
        <v>62</v>
      </c>
      <c r="D76" s="113" t="s">
        <v>63</v>
      </c>
      <c r="E76" s="113" t="s">
        <v>182</v>
      </c>
      <c r="F76" s="113" t="s">
        <v>65</v>
      </c>
      <c r="G76" s="170">
        <v>9570.49</v>
      </c>
      <c r="H76" s="229"/>
      <c r="AU76" s="148"/>
      <c r="AV76" s="148"/>
    </row>
    <row r="77" spans="1:48" ht="30" x14ac:dyDescent="0.2">
      <c r="A77" s="434"/>
      <c r="B77" s="436"/>
      <c r="C77" s="436"/>
      <c r="D77" s="113" t="s">
        <v>183</v>
      </c>
      <c r="E77" s="113" t="s">
        <v>135</v>
      </c>
      <c r="F77" s="113" t="s">
        <v>65</v>
      </c>
      <c r="G77" s="229"/>
      <c r="H77" s="170">
        <v>1649.9498203565004</v>
      </c>
      <c r="AU77" s="148"/>
      <c r="AV77" s="148"/>
    </row>
    <row r="78" spans="1:48" ht="65.25" customHeight="1" x14ac:dyDescent="0.2">
      <c r="A78" s="434"/>
      <c r="B78" s="417" t="s">
        <v>67</v>
      </c>
      <c r="C78" s="417" t="s">
        <v>62</v>
      </c>
      <c r="D78" s="417" t="s">
        <v>63</v>
      </c>
      <c r="E78" s="417" t="s">
        <v>182</v>
      </c>
      <c r="F78" s="113" t="s">
        <v>65</v>
      </c>
      <c r="G78" s="170">
        <v>7330.45</v>
      </c>
      <c r="H78" s="229"/>
      <c r="AU78" s="148"/>
      <c r="AV78" s="148"/>
    </row>
    <row r="79" spans="1:48" ht="15" customHeight="1" x14ac:dyDescent="0.2">
      <c r="A79" s="434"/>
      <c r="B79" s="417"/>
      <c r="C79" s="417"/>
      <c r="D79" s="417"/>
      <c r="E79" s="417"/>
      <c r="F79" s="113" t="s">
        <v>66</v>
      </c>
      <c r="G79" s="170">
        <v>2457.59</v>
      </c>
      <c r="H79" s="170">
        <v>363.26352723547961</v>
      </c>
      <c r="AU79" s="148"/>
      <c r="AV79" s="148"/>
    </row>
    <row r="80" spans="1:48" ht="29.25" customHeight="1" x14ac:dyDescent="0.2">
      <c r="A80" s="434"/>
      <c r="B80" s="417"/>
      <c r="C80" s="417"/>
      <c r="D80" s="435" t="s">
        <v>183</v>
      </c>
      <c r="E80" s="435" t="s">
        <v>135</v>
      </c>
      <c r="F80" s="113" t="s">
        <v>65</v>
      </c>
      <c r="G80" s="170">
        <v>12599.02</v>
      </c>
      <c r="H80" s="170">
        <v>44453.05189772341</v>
      </c>
      <c r="AU80" s="148"/>
      <c r="AV80" s="148"/>
    </row>
    <row r="81" spans="1:48" ht="15" customHeight="1" x14ac:dyDescent="0.2">
      <c r="A81" s="434"/>
      <c r="B81" s="417"/>
      <c r="C81" s="417"/>
      <c r="D81" s="436"/>
      <c r="E81" s="436"/>
      <c r="F81" s="113" t="s">
        <v>66</v>
      </c>
      <c r="G81" s="229"/>
      <c r="H81" s="170">
        <v>2262.3500491337554</v>
      </c>
      <c r="AU81" s="148"/>
      <c r="AV81" s="148"/>
    </row>
    <row r="82" spans="1:48" ht="32.25" customHeight="1" x14ac:dyDescent="0.2">
      <c r="A82" s="434"/>
      <c r="B82" s="296"/>
      <c r="C82" s="296"/>
      <c r="D82" s="298"/>
      <c r="E82" s="298"/>
      <c r="F82" s="296"/>
      <c r="G82" s="229"/>
      <c r="H82" s="170"/>
      <c r="AU82" s="148"/>
      <c r="AV82" s="148"/>
    </row>
    <row r="83" spans="1:48" x14ac:dyDescent="0.2">
      <c r="A83" s="434"/>
      <c r="B83" s="397" t="s">
        <v>274</v>
      </c>
      <c r="C83" s="397"/>
      <c r="D83" s="397"/>
      <c r="E83" s="397"/>
      <c r="F83" s="397"/>
      <c r="G83" s="397"/>
      <c r="H83" s="397"/>
      <c r="AU83" s="148"/>
      <c r="AV83" s="148"/>
    </row>
    <row r="84" spans="1:48" x14ac:dyDescent="0.2">
      <c r="A84" s="434"/>
      <c r="B84" s="417" t="s">
        <v>57</v>
      </c>
      <c r="C84" s="417" t="s">
        <v>58</v>
      </c>
      <c r="D84" s="417" t="s">
        <v>59</v>
      </c>
      <c r="E84" s="417" t="s">
        <v>60</v>
      </c>
      <c r="F84" s="417" t="s">
        <v>180</v>
      </c>
      <c r="G84" s="420" t="s">
        <v>273</v>
      </c>
      <c r="H84" s="421"/>
      <c r="AU84" s="148"/>
      <c r="AV84" s="148"/>
    </row>
    <row r="85" spans="1:48" x14ac:dyDescent="0.2">
      <c r="A85" s="434"/>
      <c r="B85" s="417"/>
      <c r="C85" s="417"/>
      <c r="D85" s="417"/>
      <c r="E85" s="417"/>
      <c r="F85" s="417"/>
      <c r="G85" s="422"/>
      <c r="H85" s="423"/>
      <c r="AU85" s="148"/>
      <c r="AV85" s="148"/>
    </row>
    <row r="86" spans="1:48" x14ac:dyDescent="0.2">
      <c r="A86" s="434"/>
      <c r="B86" s="230"/>
      <c r="C86" s="231"/>
      <c r="D86" s="231"/>
      <c r="E86" s="231"/>
      <c r="F86" s="231"/>
      <c r="G86" s="169" t="s">
        <v>251</v>
      </c>
      <c r="H86" s="169" t="s">
        <v>138</v>
      </c>
      <c r="AU86" s="148"/>
      <c r="AV86" s="148"/>
    </row>
    <row r="87" spans="1:48" ht="30" x14ac:dyDescent="0.2">
      <c r="A87" s="434"/>
      <c r="B87" s="296" t="s">
        <v>67</v>
      </c>
      <c r="C87" s="296" t="s">
        <v>62</v>
      </c>
      <c r="D87" s="296" t="s">
        <v>183</v>
      </c>
      <c r="E87" s="296" t="s">
        <v>135</v>
      </c>
      <c r="F87" s="296" t="s">
        <v>66</v>
      </c>
      <c r="G87" s="229"/>
      <c r="H87" s="303">
        <v>615.14</v>
      </c>
      <c r="AU87" s="148"/>
      <c r="AV87" s="148"/>
    </row>
    <row r="88" spans="1:48" x14ac:dyDescent="0.2">
      <c r="A88" s="434"/>
      <c r="B88" s="148"/>
      <c r="C88" s="148"/>
      <c r="D88" s="148"/>
      <c r="E88" s="148"/>
      <c r="F88" s="148"/>
      <c r="G88" s="148"/>
      <c r="H88" s="148"/>
      <c r="AU88" s="148"/>
      <c r="AV88" s="148"/>
    </row>
    <row r="89" spans="1:48" x14ac:dyDescent="0.2">
      <c r="A89" s="434"/>
      <c r="B89" s="397" t="s">
        <v>276</v>
      </c>
      <c r="C89" s="397"/>
      <c r="D89" s="397"/>
      <c r="E89" s="397"/>
      <c r="F89" s="397"/>
      <c r="G89" s="397"/>
      <c r="H89" s="397"/>
      <c r="AU89" s="148"/>
      <c r="AV89" s="148"/>
    </row>
    <row r="90" spans="1:48" x14ac:dyDescent="0.2">
      <c r="A90" s="434"/>
      <c r="B90" s="417" t="s">
        <v>57</v>
      </c>
      <c r="C90" s="417" t="s">
        <v>277</v>
      </c>
      <c r="D90" s="417" t="s">
        <v>278</v>
      </c>
      <c r="E90" s="417" t="s">
        <v>70</v>
      </c>
      <c r="F90" s="417" t="s">
        <v>180</v>
      </c>
      <c r="G90" s="420" t="s">
        <v>279</v>
      </c>
      <c r="H90" s="421"/>
      <c r="AU90" s="148"/>
      <c r="AV90" s="148"/>
    </row>
    <row r="91" spans="1:48" x14ac:dyDescent="0.2">
      <c r="A91" s="434"/>
      <c r="B91" s="417"/>
      <c r="C91" s="417"/>
      <c r="D91" s="417"/>
      <c r="E91" s="417"/>
      <c r="F91" s="417"/>
      <c r="G91" s="422"/>
      <c r="H91" s="423"/>
      <c r="AU91" s="148"/>
      <c r="AV91" s="148"/>
    </row>
    <row r="92" spans="1:48" x14ac:dyDescent="0.2">
      <c r="B92" s="230"/>
      <c r="C92" s="231"/>
      <c r="D92" s="231"/>
      <c r="E92" s="231"/>
      <c r="F92" s="231"/>
      <c r="G92" s="169" t="s">
        <v>251</v>
      </c>
      <c r="H92" s="169" t="s">
        <v>138</v>
      </c>
      <c r="AU92" s="148"/>
      <c r="AV92" s="148"/>
    </row>
    <row r="93" spans="1:48" ht="30" x14ac:dyDescent="0.2">
      <c r="B93" s="308" t="s">
        <v>61</v>
      </c>
      <c r="C93" s="308" t="s">
        <v>71</v>
      </c>
      <c r="D93" s="308" t="s">
        <v>280</v>
      </c>
      <c r="E93" s="308" t="s">
        <v>80</v>
      </c>
      <c r="F93" s="308" t="s">
        <v>79</v>
      </c>
      <c r="G93" s="304"/>
      <c r="H93" s="317">
        <v>1108.3</v>
      </c>
      <c r="AU93" s="148"/>
      <c r="AV93" s="148"/>
    </row>
    <row r="94" spans="1:48" x14ac:dyDescent="0.2">
      <c r="B94" s="309"/>
      <c r="C94" s="309"/>
      <c r="D94" s="309"/>
      <c r="E94" s="309"/>
      <c r="F94" s="309"/>
      <c r="G94" s="318"/>
      <c r="H94" s="320"/>
      <c r="AU94" s="148"/>
      <c r="AV94" s="148"/>
    </row>
    <row r="95" spans="1:48" x14ac:dyDescent="0.2">
      <c r="B95" s="310"/>
      <c r="C95" s="310"/>
      <c r="D95" s="310"/>
      <c r="E95" s="310"/>
      <c r="F95" s="310"/>
      <c r="G95" s="319"/>
      <c r="H95" s="321"/>
      <c r="AU95" s="148"/>
      <c r="AV95" s="148"/>
    </row>
    <row r="96" spans="1:48" x14ac:dyDescent="0.2">
      <c r="B96" s="409" t="s">
        <v>189</v>
      </c>
      <c r="C96" s="409"/>
      <c r="D96" s="409"/>
      <c r="E96" s="409"/>
      <c r="F96" s="409"/>
      <c r="G96" s="409"/>
      <c r="H96" s="409"/>
      <c r="AU96" s="148"/>
      <c r="AV96" s="148"/>
    </row>
    <row r="97" spans="1:48" x14ac:dyDescent="0.2">
      <c r="B97" s="441" t="s">
        <v>57</v>
      </c>
      <c r="C97" s="442"/>
      <c r="D97" s="443"/>
      <c r="E97" s="417" t="s">
        <v>86</v>
      </c>
      <c r="F97" s="417" t="s">
        <v>87</v>
      </c>
      <c r="G97" s="420" t="s">
        <v>181</v>
      </c>
      <c r="H97" s="421"/>
      <c r="AU97" s="148"/>
      <c r="AV97" s="148"/>
    </row>
    <row r="98" spans="1:48" x14ac:dyDescent="0.2">
      <c r="B98" s="444"/>
      <c r="C98" s="445"/>
      <c r="D98" s="446"/>
      <c r="E98" s="417"/>
      <c r="F98" s="417"/>
      <c r="G98" s="422"/>
      <c r="H98" s="423"/>
      <c r="AU98" s="148"/>
      <c r="AV98" s="148"/>
    </row>
    <row r="99" spans="1:48" x14ac:dyDescent="0.2">
      <c r="B99" s="417" t="s">
        <v>67</v>
      </c>
      <c r="C99" s="417"/>
      <c r="D99" s="417"/>
      <c r="E99" s="417" t="s">
        <v>88</v>
      </c>
      <c r="F99" s="172" t="s">
        <v>89</v>
      </c>
      <c r="G99" s="447">
        <v>10388.34</v>
      </c>
      <c r="H99" s="448"/>
      <c r="AU99" s="148"/>
      <c r="AV99" s="148"/>
    </row>
    <row r="100" spans="1:48" x14ac:dyDescent="0.2">
      <c r="B100" s="417"/>
      <c r="C100" s="417"/>
      <c r="D100" s="417"/>
      <c r="E100" s="417"/>
      <c r="F100" s="113" t="s">
        <v>90</v>
      </c>
      <c r="G100" s="447">
        <v>2214.3200000000002</v>
      </c>
      <c r="H100" s="448"/>
      <c r="AU100" s="148"/>
      <c r="AV100" s="148"/>
    </row>
    <row r="101" spans="1:48" x14ac:dyDescent="0.2">
      <c r="B101" s="417"/>
      <c r="C101" s="417"/>
      <c r="D101" s="417"/>
      <c r="E101" s="417"/>
      <c r="F101" s="113" t="s">
        <v>92</v>
      </c>
      <c r="G101" s="447">
        <v>1278.8699999999999</v>
      </c>
      <c r="H101" s="448"/>
      <c r="AU101" s="148"/>
      <c r="AV101" s="148"/>
    </row>
    <row r="102" spans="1:48" x14ac:dyDescent="0.2">
      <c r="A102" s="147" t="s">
        <v>44</v>
      </c>
      <c r="B102" s="173"/>
      <c r="C102" s="174"/>
      <c r="D102" s="174"/>
      <c r="E102" s="174"/>
      <c r="F102" s="174"/>
      <c r="G102" s="148"/>
      <c r="H102" s="148"/>
      <c r="AU102" s="148"/>
      <c r="AV102" s="148"/>
    </row>
    <row r="103" spans="1:48" ht="15.75" x14ac:dyDescent="0.2">
      <c r="B103" s="175"/>
      <c r="C103" s="175"/>
      <c r="D103" s="175"/>
      <c r="E103" s="175"/>
      <c r="F103" s="175"/>
      <c r="G103" s="175"/>
      <c r="H103" s="175"/>
      <c r="AU103" s="148"/>
      <c r="AV103" s="148"/>
    </row>
    <row r="104" spans="1:48" x14ac:dyDescent="0.2">
      <c r="G104" s="148"/>
      <c r="H104" s="148"/>
      <c r="AU104" s="148"/>
      <c r="AV104" s="148"/>
    </row>
    <row r="105" spans="1:48" x14ac:dyDescent="0.2">
      <c r="G105" s="148"/>
      <c r="H105" s="148"/>
      <c r="AU105" s="148"/>
      <c r="AV105" s="148"/>
    </row>
    <row r="106" spans="1:48" x14ac:dyDescent="0.2">
      <c r="G106" s="148"/>
      <c r="H106" s="148"/>
      <c r="AU106" s="148"/>
      <c r="AV106" s="148"/>
    </row>
    <row r="107" spans="1:48" x14ac:dyDescent="0.2">
      <c r="G107" s="148"/>
      <c r="H107" s="148"/>
      <c r="AU107" s="148"/>
      <c r="AV107" s="148"/>
    </row>
    <row r="108" spans="1:48" x14ac:dyDescent="0.2">
      <c r="G108" s="148"/>
      <c r="H108" s="148"/>
      <c r="AU108" s="148"/>
      <c r="AV108" s="148"/>
    </row>
    <row r="109" spans="1:48" x14ac:dyDescent="0.2">
      <c r="G109" s="148"/>
      <c r="H109" s="148"/>
      <c r="AU109" s="148"/>
      <c r="AV109" s="148"/>
    </row>
    <row r="110" spans="1:48" x14ac:dyDescent="0.2">
      <c r="G110" s="148"/>
      <c r="H110" s="148"/>
      <c r="AU110" s="148"/>
      <c r="AV110" s="148"/>
    </row>
    <row r="111" spans="1:48" x14ac:dyDescent="0.2">
      <c r="G111" s="148"/>
      <c r="H111" s="148"/>
      <c r="AU111" s="148"/>
      <c r="AV111" s="148"/>
    </row>
    <row r="112" spans="1:48" x14ac:dyDescent="0.2">
      <c r="G112" s="148"/>
      <c r="H112" s="148"/>
      <c r="AU112" s="148"/>
      <c r="AV112" s="148"/>
    </row>
    <row r="113" spans="7:48" x14ac:dyDescent="0.2">
      <c r="G113" s="148"/>
      <c r="H113" s="148"/>
      <c r="AU113" s="148"/>
      <c r="AV113" s="148"/>
    </row>
    <row r="114" spans="7:48" x14ac:dyDescent="0.2">
      <c r="G114" s="148"/>
      <c r="H114" s="148"/>
      <c r="AU114" s="148"/>
      <c r="AV114" s="148"/>
    </row>
    <row r="115" spans="7:48" x14ac:dyDescent="0.2">
      <c r="G115" s="148"/>
      <c r="H115" s="148"/>
      <c r="AU115" s="148"/>
      <c r="AV115" s="148"/>
    </row>
    <row r="116" spans="7:48" x14ac:dyDescent="0.2">
      <c r="G116" s="148"/>
      <c r="H116" s="148"/>
      <c r="AU116" s="148"/>
      <c r="AV116" s="148"/>
    </row>
    <row r="117" spans="7:48" x14ac:dyDescent="0.2">
      <c r="G117" s="148"/>
      <c r="H117" s="148"/>
      <c r="AU117" s="148"/>
      <c r="AV117" s="148"/>
    </row>
    <row r="118" spans="7:48" x14ac:dyDescent="0.2">
      <c r="G118" s="148"/>
      <c r="H118" s="148"/>
      <c r="AU118" s="148"/>
      <c r="AV118" s="148"/>
    </row>
    <row r="119" spans="7:48" x14ac:dyDescent="0.2">
      <c r="G119" s="148"/>
      <c r="H119" s="148"/>
      <c r="AU119" s="148"/>
      <c r="AV119" s="148"/>
    </row>
    <row r="120" spans="7:48" x14ac:dyDescent="0.2">
      <c r="G120" s="148"/>
      <c r="H120" s="148"/>
      <c r="AU120" s="148"/>
      <c r="AV120" s="148"/>
    </row>
    <row r="121" spans="7:48" x14ac:dyDescent="0.2">
      <c r="G121" s="148"/>
      <c r="H121" s="148"/>
      <c r="AU121" s="148"/>
      <c r="AV121" s="148"/>
    </row>
    <row r="122" spans="7:48" x14ac:dyDescent="0.2">
      <c r="G122" s="148"/>
      <c r="H122" s="148"/>
      <c r="AU122" s="148"/>
      <c r="AV122" s="148"/>
    </row>
    <row r="123" spans="7:48" x14ac:dyDescent="0.2">
      <c r="G123" s="148"/>
      <c r="H123" s="148"/>
      <c r="AU123" s="148"/>
      <c r="AV123" s="148"/>
    </row>
    <row r="124" spans="7:48" x14ac:dyDescent="0.2">
      <c r="G124" s="148"/>
      <c r="H124" s="148"/>
      <c r="AU124" s="148"/>
      <c r="AV124" s="148"/>
    </row>
    <row r="125" spans="7:48" x14ac:dyDescent="0.2">
      <c r="G125" s="148"/>
      <c r="H125" s="148"/>
      <c r="AU125" s="148"/>
      <c r="AV125" s="148"/>
    </row>
    <row r="126" spans="7:48" x14ac:dyDescent="0.2">
      <c r="G126" s="148"/>
      <c r="H126" s="148"/>
      <c r="AU126" s="148"/>
      <c r="AV126" s="148"/>
    </row>
    <row r="127" spans="7:48" x14ac:dyDescent="0.2">
      <c r="G127" s="148"/>
      <c r="H127" s="148"/>
      <c r="AU127" s="148"/>
      <c r="AV127" s="148"/>
    </row>
    <row r="128" spans="7:48" x14ac:dyDescent="0.2">
      <c r="G128" s="148"/>
      <c r="H128" s="148"/>
      <c r="AU128" s="148"/>
      <c r="AV128" s="148"/>
    </row>
    <row r="129" spans="7:48" x14ac:dyDescent="0.2">
      <c r="G129" s="148"/>
      <c r="H129" s="148"/>
      <c r="AU129" s="148"/>
      <c r="AV129" s="148"/>
    </row>
    <row r="130" spans="7:48" x14ac:dyDescent="0.2">
      <c r="G130" s="148"/>
      <c r="H130" s="148"/>
      <c r="AU130" s="148"/>
      <c r="AV130" s="148"/>
    </row>
    <row r="131" spans="7:48" x14ac:dyDescent="0.2">
      <c r="G131" s="148"/>
      <c r="H131" s="148"/>
      <c r="AU131" s="148"/>
      <c r="AV131" s="148"/>
    </row>
    <row r="132" spans="7:48" x14ac:dyDescent="0.2">
      <c r="G132" s="148"/>
      <c r="H132" s="148"/>
      <c r="AU132" s="148"/>
      <c r="AV132" s="148"/>
    </row>
    <row r="133" spans="7:48" x14ac:dyDescent="0.2">
      <c r="G133" s="148"/>
      <c r="H133" s="148"/>
      <c r="AU133" s="148"/>
      <c r="AV133" s="148"/>
    </row>
    <row r="134" spans="7:48" x14ac:dyDescent="0.2">
      <c r="G134" s="148"/>
      <c r="H134" s="148"/>
      <c r="AU134" s="148"/>
      <c r="AV134" s="148"/>
    </row>
    <row r="135" spans="7:48" x14ac:dyDescent="0.2">
      <c r="G135" s="148"/>
      <c r="H135" s="148"/>
      <c r="AU135" s="148"/>
      <c r="AV135" s="148"/>
    </row>
    <row r="136" spans="7:48" x14ac:dyDescent="0.2">
      <c r="G136" s="148"/>
      <c r="H136" s="148"/>
      <c r="AU136" s="148"/>
      <c r="AV136" s="148"/>
    </row>
    <row r="137" spans="7:48" x14ac:dyDescent="0.2">
      <c r="G137" s="148"/>
      <c r="H137" s="148"/>
      <c r="AU137" s="148"/>
      <c r="AV137" s="148"/>
    </row>
    <row r="138" spans="7:48" x14ac:dyDescent="0.2">
      <c r="G138" s="148"/>
      <c r="H138" s="148"/>
      <c r="AU138" s="148"/>
      <c r="AV138" s="148"/>
    </row>
    <row r="139" spans="7:48" x14ac:dyDescent="0.2">
      <c r="G139" s="148"/>
      <c r="H139" s="148"/>
      <c r="AU139" s="148"/>
      <c r="AV139" s="148"/>
    </row>
    <row r="140" spans="7:48" x14ac:dyDescent="0.2">
      <c r="G140" s="148"/>
      <c r="H140" s="148"/>
      <c r="AU140" s="148"/>
      <c r="AV140" s="148"/>
    </row>
    <row r="141" spans="7:48" x14ac:dyDescent="0.2">
      <c r="G141" s="148"/>
      <c r="H141" s="148"/>
      <c r="AU141" s="148"/>
      <c r="AV141" s="148"/>
    </row>
    <row r="142" spans="7:48" x14ac:dyDescent="0.2">
      <c r="G142" s="148"/>
      <c r="H142" s="148"/>
      <c r="AU142" s="148"/>
      <c r="AV142" s="148"/>
    </row>
    <row r="143" spans="7:48" x14ac:dyDescent="0.2">
      <c r="G143" s="148"/>
      <c r="H143" s="148"/>
      <c r="AU143" s="148"/>
      <c r="AV143" s="148"/>
    </row>
    <row r="144" spans="7:48" x14ac:dyDescent="0.2">
      <c r="G144" s="148"/>
      <c r="H144" s="148"/>
      <c r="AU144" s="148"/>
      <c r="AV144" s="148"/>
    </row>
    <row r="145" spans="7:48" x14ac:dyDescent="0.2">
      <c r="G145" s="148"/>
      <c r="H145" s="148"/>
      <c r="AU145" s="148"/>
      <c r="AV145" s="148"/>
    </row>
    <row r="146" spans="7:48" x14ac:dyDescent="0.2">
      <c r="G146" s="148"/>
      <c r="H146" s="148"/>
      <c r="AU146" s="148"/>
      <c r="AV146" s="148"/>
    </row>
    <row r="147" spans="7:48" x14ac:dyDescent="0.2">
      <c r="G147" s="148"/>
      <c r="H147" s="148"/>
      <c r="AU147" s="148"/>
      <c r="AV147" s="148"/>
    </row>
    <row r="148" spans="7:48" x14ac:dyDescent="0.2">
      <c r="G148" s="148"/>
      <c r="H148" s="148"/>
      <c r="AU148" s="148"/>
      <c r="AV148" s="148"/>
    </row>
    <row r="149" spans="7:48" x14ac:dyDescent="0.2">
      <c r="G149" s="148"/>
      <c r="H149" s="148"/>
      <c r="AU149" s="148"/>
      <c r="AV149" s="148"/>
    </row>
    <row r="150" spans="7:48" x14ac:dyDescent="0.2">
      <c r="G150" s="148"/>
      <c r="H150" s="148"/>
      <c r="AU150" s="148"/>
      <c r="AV150" s="148"/>
    </row>
    <row r="151" spans="7:48" x14ac:dyDescent="0.2">
      <c r="G151" s="148"/>
      <c r="H151" s="148"/>
      <c r="AU151" s="148"/>
      <c r="AV151" s="148"/>
    </row>
    <row r="152" spans="7:48" x14ac:dyDescent="0.2">
      <c r="G152" s="148"/>
      <c r="H152" s="148"/>
      <c r="AU152" s="148"/>
      <c r="AV152" s="148"/>
    </row>
    <row r="153" spans="7:48" x14ac:dyDescent="0.2">
      <c r="G153" s="148"/>
      <c r="H153" s="148"/>
      <c r="AU153" s="148"/>
      <c r="AV153" s="148"/>
    </row>
    <row r="154" spans="7:48" x14ac:dyDescent="0.2">
      <c r="G154" s="148"/>
      <c r="H154" s="148"/>
      <c r="AU154" s="148"/>
      <c r="AV154" s="148"/>
    </row>
    <row r="155" spans="7:48" x14ac:dyDescent="0.2">
      <c r="G155" s="148"/>
      <c r="H155" s="148"/>
      <c r="AU155" s="148"/>
      <c r="AV155" s="148"/>
    </row>
    <row r="156" spans="7:48" x14ac:dyDescent="0.2">
      <c r="G156" s="148"/>
      <c r="H156" s="148"/>
      <c r="AU156" s="148"/>
      <c r="AV156" s="148"/>
    </row>
    <row r="157" spans="7:48" x14ac:dyDescent="0.2">
      <c r="G157" s="148"/>
      <c r="H157" s="148"/>
      <c r="AU157" s="148"/>
      <c r="AV157" s="148"/>
    </row>
    <row r="158" spans="7:48" x14ac:dyDescent="0.2">
      <c r="G158" s="148"/>
      <c r="H158" s="148"/>
      <c r="AU158" s="148"/>
      <c r="AV158" s="148"/>
    </row>
    <row r="159" spans="7:48" x14ac:dyDescent="0.2">
      <c r="G159" s="148"/>
      <c r="H159" s="148"/>
      <c r="AU159" s="148"/>
      <c r="AV159" s="148"/>
    </row>
    <row r="160" spans="7:48" x14ac:dyDescent="0.2">
      <c r="G160" s="148"/>
      <c r="H160" s="148"/>
      <c r="AU160" s="148"/>
      <c r="AV160" s="148"/>
    </row>
    <row r="161" spans="7:48" x14ac:dyDescent="0.2">
      <c r="G161" s="148"/>
      <c r="H161" s="148"/>
      <c r="AU161" s="148"/>
      <c r="AV161" s="148"/>
    </row>
    <row r="162" spans="7:48" x14ac:dyDescent="0.2">
      <c r="G162" s="148"/>
      <c r="H162" s="148"/>
      <c r="AU162" s="148"/>
      <c r="AV162" s="148"/>
    </row>
    <row r="163" spans="7:48" x14ac:dyDescent="0.2">
      <c r="G163" s="148"/>
      <c r="H163" s="148"/>
      <c r="AU163" s="148"/>
      <c r="AV163" s="148"/>
    </row>
    <row r="164" spans="7:48" x14ac:dyDescent="0.2">
      <c r="G164" s="148"/>
      <c r="H164" s="148"/>
      <c r="AU164" s="148"/>
      <c r="AV164" s="148"/>
    </row>
    <row r="165" spans="7:48" x14ac:dyDescent="0.2">
      <c r="G165" s="148"/>
      <c r="H165" s="148"/>
      <c r="AU165" s="148"/>
      <c r="AV165" s="148"/>
    </row>
    <row r="166" spans="7:48" x14ac:dyDescent="0.2">
      <c r="G166" s="148"/>
      <c r="H166" s="148"/>
      <c r="AU166" s="148"/>
      <c r="AV166" s="148"/>
    </row>
    <row r="167" spans="7:48" x14ac:dyDescent="0.2">
      <c r="G167" s="148"/>
      <c r="H167" s="148"/>
      <c r="AU167" s="148"/>
      <c r="AV167" s="148"/>
    </row>
    <row r="168" spans="7:48" x14ac:dyDescent="0.2">
      <c r="G168" s="148"/>
      <c r="H168" s="148"/>
      <c r="AU168" s="148"/>
      <c r="AV168" s="148"/>
    </row>
    <row r="169" spans="7:48" x14ac:dyDescent="0.2">
      <c r="G169" s="148"/>
      <c r="H169" s="148"/>
      <c r="AU169" s="148"/>
      <c r="AV169" s="148"/>
    </row>
    <row r="170" spans="7:48" x14ac:dyDescent="0.2">
      <c r="G170" s="148"/>
      <c r="H170" s="148"/>
      <c r="AU170" s="148"/>
      <c r="AV170" s="148"/>
    </row>
    <row r="171" spans="7:48" x14ac:dyDescent="0.2">
      <c r="G171" s="148"/>
      <c r="H171" s="148"/>
      <c r="AU171" s="148"/>
      <c r="AV171" s="148"/>
    </row>
    <row r="172" spans="7:48" x14ac:dyDescent="0.2">
      <c r="G172" s="148"/>
      <c r="H172" s="148"/>
      <c r="AU172" s="148"/>
      <c r="AV172" s="148"/>
    </row>
    <row r="173" spans="7:48" x14ac:dyDescent="0.2">
      <c r="G173" s="148"/>
      <c r="H173" s="148"/>
      <c r="AU173" s="148"/>
      <c r="AV173" s="148"/>
    </row>
    <row r="174" spans="7:48" x14ac:dyDescent="0.2">
      <c r="G174" s="148"/>
      <c r="H174" s="148"/>
      <c r="AU174" s="148"/>
      <c r="AV174" s="148"/>
    </row>
    <row r="175" spans="7:48" x14ac:dyDescent="0.2">
      <c r="G175" s="148"/>
      <c r="H175" s="148"/>
      <c r="AU175" s="148"/>
      <c r="AV175" s="148"/>
    </row>
    <row r="176" spans="7:48" x14ac:dyDescent="0.2">
      <c r="G176" s="148"/>
      <c r="H176" s="148"/>
      <c r="AU176" s="148"/>
      <c r="AV176" s="148"/>
    </row>
    <row r="177" spans="7:48" x14ac:dyDescent="0.2">
      <c r="G177" s="148"/>
      <c r="H177" s="148"/>
      <c r="AU177" s="148"/>
      <c r="AV177" s="148"/>
    </row>
    <row r="178" spans="7:48" x14ac:dyDescent="0.2">
      <c r="G178" s="148"/>
      <c r="H178" s="148"/>
      <c r="AU178" s="148"/>
      <c r="AV178" s="148"/>
    </row>
    <row r="179" spans="7:48" x14ac:dyDescent="0.2">
      <c r="G179" s="148"/>
      <c r="H179" s="148"/>
      <c r="AU179" s="148"/>
      <c r="AV179" s="148"/>
    </row>
    <row r="180" spans="7:48" x14ac:dyDescent="0.2">
      <c r="G180" s="148"/>
      <c r="H180" s="148"/>
      <c r="AU180" s="148"/>
      <c r="AV180" s="148"/>
    </row>
    <row r="181" spans="7:48" x14ac:dyDescent="0.2">
      <c r="G181" s="148"/>
      <c r="H181" s="148"/>
      <c r="AU181" s="148"/>
      <c r="AV181" s="148"/>
    </row>
    <row r="182" spans="7:48" x14ac:dyDescent="0.2">
      <c r="G182" s="148"/>
      <c r="H182" s="148"/>
      <c r="AU182" s="148"/>
      <c r="AV182" s="148"/>
    </row>
    <row r="183" spans="7:48" x14ac:dyDescent="0.2">
      <c r="G183" s="148"/>
      <c r="H183" s="148"/>
      <c r="AU183" s="148"/>
      <c r="AV183" s="148"/>
    </row>
    <row r="184" spans="7:48" x14ac:dyDescent="0.2">
      <c r="G184" s="148"/>
      <c r="H184" s="148"/>
      <c r="AU184" s="148"/>
      <c r="AV184" s="148"/>
    </row>
    <row r="185" spans="7:48" x14ac:dyDescent="0.2">
      <c r="G185" s="148"/>
      <c r="H185" s="148"/>
      <c r="AU185" s="148"/>
      <c r="AV185" s="148"/>
    </row>
    <row r="186" spans="7:48" x14ac:dyDescent="0.2">
      <c r="G186" s="148"/>
      <c r="H186" s="148"/>
      <c r="AU186" s="148"/>
      <c r="AV186" s="148"/>
    </row>
    <row r="187" spans="7:48" x14ac:dyDescent="0.2">
      <c r="G187" s="148"/>
      <c r="H187" s="148"/>
      <c r="AU187" s="148"/>
      <c r="AV187" s="148"/>
    </row>
    <row r="188" spans="7:48" x14ac:dyDescent="0.2">
      <c r="G188" s="148"/>
      <c r="H188" s="148"/>
      <c r="AU188" s="148"/>
      <c r="AV188" s="148"/>
    </row>
    <row r="189" spans="7:48" x14ac:dyDescent="0.2">
      <c r="G189" s="148"/>
      <c r="H189" s="148"/>
      <c r="AU189" s="148"/>
      <c r="AV189" s="148"/>
    </row>
    <row r="190" spans="7:48" x14ac:dyDescent="0.2">
      <c r="G190" s="148"/>
      <c r="H190" s="148"/>
      <c r="AU190" s="148"/>
      <c r="AV190" s="148"/>
    </row>
    <row r="191" spans="7:48" x14ac:dyDescent="0.2">
      <c r="G191" s="148"/>
      <c r="H191" s="148"/>
      <c r="AU191" s="148"/>
      <c r="AV191" s="148"/>
    </row>
    <row r="192" spans="7:48" x14ac:dyDescent="0.2">
      <c r="G192" s="148"/>
      <c r="H192" s="148"/>
      <c r="AU192" s="148"/>
      <c r="AV192" s="148"/>
    </row>
    <row r="193" spans="7:48" x14ac:dyDescent="0.2">
      <c r="G193" s="148"/>
      <c r="H193" s="148"/>
      <c r="AU193" s="148"/>
      <c r="AV193" s="148"/>
    </row>
    <row r="194" spans="7:48" x14ac:dyDescent="0.2">
      <c r="G194" s="148"/>
      <c r="H194" s="148"/>
      <c r="AU194" s="148"/>
      <c r="AV194" s="148"/>
    </row>
    <row r="195" spans="7:48" x14ac:dyDescent="0.2">
      <c r="G195" s="148"/>
      <c r="H195" s="148"/>
      <c r="AU195" s="148"/>
      <c r="AV195" s="148"/>
    </row>
    <row r="196" spans="7:48" x14ac:dyDescent="0.2">
      <c r="G196" s="148"/>
      <c r="H196" s="148"/>
      <c r="AU196" s="148"/>
      <c r="AV196" s="148"/>
    </row>
    <row r="197" spans="7:48" x14ac:dyDescent="0.2">
      <c r="G197" s="148"/>
      <c r="H197" s="148"/>
      <c r="AU197" s="148"/>
      <c r="AV197" s="148"/>
    </row>
    <row r="198" spans="7:48" x14ac:dyDescent="0.2">
      <c r="G198" s="148"/>
      <c r="H198" s="148"/>
      <c r="AU198" s="148"/>
      <c r="AV198" s="148"/>
    </row>
    <row r="199" spans="7:48" x14ac:dyDescent="0.2">
      <c r="G199" s="148"/>
      <c r="H199" s="148"/>
      <c r="AU199" s="148"/>
      <c r="AV199" s="148"/>
    </row>
    <row r="200" spans="7:48" x14ac:dyDescent="0.2">
      <c r="G200" s="148"/>
      <c r="H200" s="148"/>
      <c r="AU200" s="148"/>
      <c r="AV200" s="148"/>
    </row>
    <row r="201" spans="7:48" x14ac:dyDescent="0.2">
      <c r="G201" s="148"/>
      <c r="H201" s="148"/>
      <c r="AU201" s="148"/>
      <c r="AV201" s="148"/>
    </row>
    <row r="202" spans="7:48" x14ac:dyDescent="0.2">
      <c r="G202" s="148"/>
      <c r="H202" s="148"/>
      <c r="AU202" s="148"/>
      <c r="AV202" s="148"/>
    </row>
    <row r="203" spans="7:48" x14ac:dyDescent="0.2">
      <c r="G203" s="148"/>
      <c r="H203" s="148"/>
      <c r="AU203" s="148"/>
      <c r="AV203" s="148"/>
    </row>
    <row r="204" spans="7:48" x14ac:dyDescent="0.2">
      <c r="G204" s="148"/>
      <c r="H204" s="148"/>
      <c r="AU204" s="148"/>
      <c r="AV204" s="148"/>
    </row>
    <row r="205" spans="7:48" x14ac:dyDescent="0.2">
      <c r="G205" s="148"/>
      <c r="H205" s="148"/>
      <c r="AU205" s="148"/>
      <c r="AV205" s="148"/>
    </row>
    <row r="206" spans="7:48" x14ac:dyDescent="0.2">
      <c r="G206" s="148"/>
      <c r="H206" s="148"/>
      <c r="AU206" s="148"/>
      <c r="AV206" s="148"/>
    </row>
    <row r="207" spans="7:48" x14ac:dyDescent="0.2">
      <c r="G207" s="148"/>
      <c r="H207" s="148"/>
      <c r="AU207" s="148"/>
      <c r="AV207" s="148"/>
    </row>
    <row r="208" spans="7:48" x14ac:dyDescent="0.2">
      <c r="G208" s="148"/>
      <c r="H208" s="148"/>
      <c r="AU208" s="148"/>
      <c r="AV208" s="148"/>
    </row>
    <row r="209" spans="7:48" x14ac:dyDescent="0.2">
      <c r="G209" s="148"/>
      <c r="H209" s="148"/>
      <c r="AU209" s="148"/>
      <c r="AV209" s="148"/>
    </row>
    <row r="210" spans="7:48" x14ac:dyDescent="0.2">
      <c r="G210" s="148"/>
      <c r="H210" s="148"/>
      <c r="AU210" s="148"/>
      <c r="AV210" s="148"/>
    </row>
    <row r="211" spans="7:48" x14ac:dyDescent="0.2">
      <c r="G211" s="148"/>
      <c r="H211" s="148"/>
      <c r="AU211" s="148"/>
      <c r="AV211" s="148"/>
    </row>
    <row r="212" spans="7:48" x14ac:dyDescent="0.2">
      <c r="G212" s="148"/>
      <c r="H212" s="148"/>
      <c r="AU212" s="148"/>
      <c r="AV212" s="148"/>
    </row>
    <row r="213" spans="7:48" x14ac:dyDescent="0.2">
      <c r="G213" s="148"/>
      <c r="H213" s="148"/>
      <c r="AU213" s="148"/>
      <c r="AV213" s="148"/>
    </row>
    <row r="214" spans="7:48" x14ac:dyDescent="0.2">
      <c r="G214" s="148"/>
      <c r="H214" s="148"/>
      <c r="AU214" s="148"/>
      <c r="AV214" s="148"/>
    </row>
    <row r="215" spans="7:48" x14ac:dyDescent="0.2">
      <c r="G215" s="148"/>
      <c r="H215" s="148"/>
      <c r="AU215" s="148"/>
      <c r="AV215" s="148"/>
    </row>
    <row r="216" spans="7:48" x14ac:dyDescent="0.2">
      <c r="G216" s="148"/>
      <c r="H216" s="148"/>
      <c r="AU216" s="148"/>
      <c r="AV216" s="148"/>
    </row>
    <row r="217" spans="7:48" x14ac:dyDescent="0.2">
      <c r="G217" s="148"/>
      <c r="H217" s="148"/>
      <c r="AU217" s="148"/>
      <c r="AV217" s="148"/>
    </row>
    <row r="218" spans="7:48" x14ac:dyDescent="0.2">
      <c r="G218" s="148"/>
      <c r="H218" s="148"/>
      <c r="AU218" s="148"/>
      <c r="AV218" s="148"/>
    </row>
    <row r="219" spans="7:48" x14ac:dyDescent="0.2">
      <c r="G219" s="148"/>
      <c r="H219" s="148"/>
      <c r="AU219" s="148"/>
      <c r="AV219" s="148"/>
    </row>
    <row r="220" spans="7:48" x14ac:dyDescent="0.2">
      <c r="G220" s="148"/>
      <c r="H220" s="148"/>
      <c r="AU220" s="148"/>
      <c r="AV220" s="148"/>
    </row>
    <row r="221" spans="7:48" x14ac:dyDescent="0.2">
      <c r="G221" s="148"/>
      <c r="H221" s="148"/>
      <c r="AU221" s="148"/>
      <c r="AV221" s="148"/>
    </row>
    <row r="222" spans="7:48" x14ac:dyDescent="0.2">
      <c r="G222" s="148"/>
      <c r="H222" s="148"/>
      <c r="AU222" s="148"/>
      <c r="AV222" s="148"/>
    </row>
    <row r="223" spans="7:48" x14ac:dyDescent="0.2">
      <c r="G223" s="148"/>
      <c r="H223" s="148"/>
      <c r="AU223" s="148"/>
      <c r="AV223" s="148"/>
    </row>
    <row r="224" spans="7:48" x14ac:dyDescent="0.2">
      <c r="G224" s="148"/>
      <c r="H224" s="148"/>
      <c r="AU224" s="148"/>
      <c r="AV224" s="148"/>
    </row>
    <row r="225" spans="7:48" x14ac:dyDescent="0.2">
      <c r="G225" s="148"/>
      <c r="H225" s="148"/>
      <c r="AU225" s="148"/>
      <c r="AV225" s="148"/>
    </row>
    <row r="226" spans="7:48" x14ac:dyDescent="0.2">
      <c r="G226" s="148"/>
      <c r="H226" s="148"/>
      <c r="AU226" s="148"/>
      <c r="AV226" s="148"/>
    </row>
    <row r="227" spans="7:48" x14ac:dyDescent="0.2">
      <c r="G227" s="148"/>
      <c r="H227" s="148"/>
      <c r="AU227" s="148"/>
      <c r="AV227" s="148"/>
    </row>
    <row r="228" spans="7:48" x14ac:dyDescent="0.2">
      <c r="G228" s="148"/>
      <c r="H228" s="148"/>
      <c r="AU228" s="148"/>
      <c r="AV228" s="148"/>
    </row>
    <row r="229" spans="7:48" x14ac:dyDescent="0.2">
      <c r="G229" s="148"/>
      <c r="H229" s="148"/>
      <c r="AU229" s="148"/>
      <c r="AV229" s="148"/>
    </row>
    <row r="230" spans="7:48" x14ac:dyDescent="0.2">
      <c r="G230" s="148"/>
      <c r="H230" s="148"/>
      <c r="AU230" s="148"/>
      <c r="AV230" s="148"/>
    </row>
    <row r="231" spans="7:48" x14ac:dyDescent="0.2">
      <c r="G231" s="148"/>
      <c r="H231" s="148"/>
      <c r="AU231" s="148"/>
      <c r="AV231" s="148"/>
    </row>
    <row r="232" spans="7:48" x14ac:dyDescent="0.2">
      <c r="G232" s="148"/>
      <c r="H232" s="148"/>
      <c r="AU232" s="148"/>
      <c r="AV232" s="148"/>
    </row>
    <row r="233" spans="7:48" x14ac:dyDescent="0.2">
      <c r="G233" s="148"/>
      <c r="H233" s="148"/>
      <c r="AU233" s="148"/>
      <c r="AV233" s="148"/>
    </row>
    <row r="234" spans="7:48" x14ac:dyDescent="0.2">
      <c r="G234" s="148"/>
      <c r="H234" s="148"/>
      <c r="AU234" s="148"/>
      <c r="AV234" s="148"/>
    </row>
    <row r="235" spans="7:48" x14ac:dyDescent="0.2">
      <c r="G235" s="148"/>
      <c r="H235" s="148"/>
      <c r="AU235" s="148"/>
      <c r="AV235" s="148"/>
    </row>
    <row r="236" spans="7:48" x14ac:dyDescent="0.2">
      <c r="G236" s="148"/>
      <c r="H236" s="148"/>
      <c r="AU236" s="148"/>
      <c r="AV236" s="148"/>
    </row>
    <row r="237" spans="7:48" x14ac:dyDescent="0.2">
      <c r="G237" s="148"/>
      <c r="H237" s="148"/>
      <c r="AU237" s="148"/>
      <c r="AV237" s="148"/>
    </row>
    <row r="238" spans="7:48" x14ac:dyDescent="0.2">
      <c r="G238" s="148"/>
      <c r="H238" s="148"/>
      <c r="AU238" s="148"/>
      <c r="AV238" s="148"/>
    </row>
    <row r="239" spans="7:48" x14ac:dyDescent="0.2">
      <c r="G239" s="148"/>
      <c r="H239" s="148"/>
      <c r="AU239" s="148"/>
      <c r="AV239" s="148"/>
    </row>
    <row r="240" spans="7:48" x14ac:dyDescent="0.2">
      <c r="G240" s="148"/>
      <c r="H240" s="148"/>
      <c r="AU240" s="148"/>
      <c r="AV240" s="148"/>
    </row>
    <row r="241" spans="7:48" x14ac:dyDescent="0.2">
      <c r="G241" s="148"/>
      <c r="H241" s="148"/>
      <c r="AU241" s="148"/>
      <c r="AV241" s="148"/>
    </row>
    <row r="242" spans="7:48" x14ac:dyDescent="0.2">
      <c r="G242" s="148"/>
      <c r="H242" s="148"/>
      <c r="AU242" s="148"/>
      <c r="AV242" s="148"/>
    </row>
    <row r="243" spans="7:48" x14ac:dyDescent="0.2">
      <c r="G243" s="148"/>
      <c r="H243" s="148"/>
      <c r="AU243" s="148"/>
      <c r="AV243" s="148"/>
    </row>
    <row r="244" spans="7:48" x14ac:dyDescent="0.2">
      <c r="G244" s="148"/>
      <c r="H244" s="148"/>
      <c r="AU244" s="148"/>
      <c r="AV244" s="148"/>
    </row>
    <row r="245" spans="7:48" x14ac:dyDescent="0.2">
      <c r="G245" s="148"/>
      <c r="H245" s="148"/>
      <c r="AU245" s="148"/>
      <c r="AV245" s="148"/>
    </row>
    <row r="246" spans="7:48" x14ac:dyDescent="0.2">
      <c r="G246" s="148"/>
      <c r="H246" s="148"/>
      <c r="AU246" s="148"/>
      <c r="AV246" s="148"/>
    </row>
    <row r="247" spans="7:48" x14ac:dyDescent="0.2">
      <c r="G247" s="148"/>
      <c r="H247" s="148"/>
      <c r="AU247" s="148"/>
      <c r="AV247" s="148"/>
    </row>
    <row r="248" spans="7:48" x14ac:dyDescent="0.2">
      <c r="G248" s="148"/>
      <c r="H248" s="148"/>
      <c r="AU248" s="148"/>
      <c r="AV248" s="148"/>
    </row>
    <row r="249" spans="7:48" x14ac:dyDescent="0.2">
      <c r="G249" s="148"/>
      <c r="H249" s="148"/>
      <c r="AU249" s="148"/>
      <c r="AV249" s="148"/>
    </row>
    <row r="250" spans="7:48" x14ac:dyDescent="0.2">
      <c r="G250" s="148"/>
      <c r="H250" s="148"/>
      <c r="AU250" s="148"/>
      <c r="AV250" s="148"/>
    </row>
    <row r="251" spans="7:48" x14ac:dyDescent="0.2">
      <c r="G251" s="148"/>
      <c r="H251" s="148"/>
      <c r="AU251" s="148"/>
      <c r="AV251" s="148"/>
    </row>
    <row r="252" spans="7:48" x14ac:dyDescent="0.2">
      <c r="G252" s="148"/>
      <c r="H252" s="148"/>
      <c r="AU252" s="148"/>
      <c r="AV252" s="148"/>
    </row>
    <row r="253" spans="7:48" x14ac:dyDescent="0.2">
      <c r="G253" s="148"/>
      <c r="H253" s="148"/>
      <c r="AU253" s="148"/>
      <c r="AV253" s="148"/>
    </row>
    <row r="254" spans="7:48" x14ac:dyDescent="0.2">
      <c r="G254" s="148"/>
      <c r="H254" s="148"/>
      <c r="AU254" s="148"/>
      <c r="AV254" s="148"/>
    </row>
    <row r="255" spans="7:48" x14ac:dyDescent="0.2">
      <c r="G255" s="148"/>
      <c r="H255" s="148"/>
      <c r="AU255" s="148"/>
      <c r="AV255" s="148"/>
    </row>
    <row r="256" spans="7:48" x14ac:dyDescent="0.2">
      <c r="G256" s="148"/>
      <c r="H256" s="148"/>
      <c r="AU256" s="148"/>
      <c r="AV256" s="148"/>
    </row>
    <row r="257" spans="7:48" x14ac:dyDescent="0.2">
      <c r="G257" s="148"/>
      <c r="H257" s="148"/>
      <c r="AU257" s="148"/>
      <c r="AV257" s="148"/>
    </row>
    <row r="258" spans="7:48" x14ac:dyDescent="0.2">
      <c r="G258" s="148"/>
      <c r="H258" s="148"/>
      <c r="AU258" s="148"/>
      <c r="AV258" s="148"/>
    </row>
    <row r="259" spans="7:48" x14ac:dyDescent="0.2">
      <c r="G259" s="148"/>
      <c r="H259" s="148"/>
      <c r="AU259" s="148"/>
      <c r="AV259" s="148"/>
    </row>
    <row r="260" spans="7:48" x14ac:dyDescent="0.2">
      <c r="G260" s="148"/>
      <c r="H260" s="148"/>
      <c r="AU260" s="148"/>
      <c r="AV260" s="148"/>
    </row>
    <row r="261" spans="7:48" x14ac:dyDescent="0.2">
      <c r="G261" s="148"/>
      <c r="H261" s="148"/>
      <c r="AU261" s="148"/>
      <c r="AV261" s="148"/>
    </row>
    <row r="262" spans="7:48" x14ac:dyDescent="0.2">
      <c r="G262" s="148"/>
      <c r="H262" s="148"/>
      <c r="AU262" s="148"/>
      <c r="AV262" s="148"/>
    </row>
    <row r="263" spans="7:48" x14ac:dyDescent="0.2">
      <c r="G263" s="148"/>
      <c r="H263" s="148"/>
      <c r="AU263" s="148"/>
      <c r="AV263" s="148"/>
    </row>
    <row r="264" spans="7:48" x14ac:dyDescent="0.2">
      <c r="G264" s="148"/>
      <c r="H264" s="148"/>
      <c r="AU264" s="148"/>
      <c r="AV264" s="148"/>
    </row>
    <row r="265" spans="7:48" x14ac:dyDescent="0.2">
      <c r="G265" s="148"/>
      <c r="H265" s="148"/>
      <c r="AU265" s="148"/>
      <c r="AV265" s="148"/>
    </row>
    <row r="266" spans="7:48" x14ac:dyDescent="0.2">
      <c r="G266" s="148"/>
      <c r="H266" s="148"/>
      <c r="AU266" s="148"/>
      <c r="AV266" s="148"/>
    </row>
    <row r="267" spans="7:48" x14ac:dyDescent="0.2">
      <c r="G267" s="148"/>
      <c r="H267" s="148"/>
      <c r="AU267" s="148"/>
      <c r="AV267" s="148"/>
    </row>
    <row r="268" spans="7:48" x14ac:dyDescent="0.2">
      <c r="G268" s="148"/>
      <c r="H268" s="148"/>
      <c r="AU268" s="148"/>
      <c r="AV268" s="148"/>
    </row>
    <row r="269" spans="7:48" x14ac:dyDescent="0.2">
      <c r="G269" s="148"/>
      <c r="H269" s="148"/>
      <c r="AU269" s="148"/>
      <c r="AV269" s="148"/>
    </row>
    <row r="270" spans="7:48" x14ac:dyDescent="0.2">
      <c r="G270" s="148"/>
      <c r="H270" s="148"/>
      <c r="AU270" s="148"/>
      <c r="AV270" s="148"/>
    </row>
    <row r="271" spans="7:48" x14ac:dyDescent="0.2">
      <c r="G271" s="148"/>
      <c r="H271" s="148"/>
      <c r="AU271" s="148"/>
      <c r="AV271" s="148"/>
    </row>
    <row r="272" spans="7:48" x14ac:dyDescent="0.2">
      <c r="G272" s="148"/>
      <c r="H272" s="148"/>
      <c r="AU272" s="148"/>
      <c r="AV272" s="148"/>
    </row>
    <row r="273" spans="7:48" x14ac:dyDescent="0.2">
      <c r="G273" s="148"/>
      <c r="H273" s="148"/>
      <c r="AU273" s="148"/>
      <c r="AV273" s="148"/>
    </row>
    <row r="274" spans="7:48" x14ac:dyDescent="0.2">
      <c r="G274" s="148"/>
      <c r="H274" s="148"/>
      <c r="AU274" s="148"/>
      <c r="AV274" s="148"/>
    </row>
    <row r="275" spans="7:48" x14ac:dyDescent="0.2">
      <c r="G275" s="148"/>
      <c r="H275" s="148"/>
      <c r="AU275" s="148"/>
      <c r="AV275" s="148"/>
    </row>
    <row r="276" spans="7:48" x14ac:dyDescent="0.2">
      <c r="G276" s="148"/>
      <c r="H276" s="148"/>
      <c r="AU276" s="148"/>
      <c r="AV276" s="148"/>
    </row>
    <row r="277" spans="7:48" x14ac:dyDescent="0.2">
      <c r="G277" s="148"/>
      <c r="H277" s="148"/>
      <c r="AU277" s="148"/>
      <c r="AV277" s="148"/>
    </row>
    <row r="278" spans="7:48" x14ac:dyDescent="0.2">
      <c r="G278" s="148"/>
      <c r="H278" s="148"/>
      <c r="AU278" s="148"/>
      <c r="AV278" s="148"/>
    </row>
    <row r="279" spans="7:48" x14ac:dyDescent="0.2">
      <c r="G279" s="148"/>
      <c r="H279" s="148"/>
      <c r="AU279" s="148"/>
      <c r="AV279" s="148"/>
    </row>
    <row r="280" spans="7:48" x14ac:dyDescent="0.2">
      <c r="G280" s="148"/>
      <c r="H280" s="148"/>
      <c r="AU280" s="148"/>
      <c r="AV280" s="148"/>
    </row>
    <row r="281" spans="7:48" x14ac:dyDescent="0.2">
      <c r="G281" s="148"/>
      <c r="H281" s="148"/>
      <c r="AU281" s="148"/>
      <c r="AV281" s="148"/>
    </row>
    <row r="282" spans="7:48" x14ac:dyDescent="0.2">
      <c r="G282" s="148"/>
      <c r="H282" s="148"/>
      <c r="AU282" s="148"/>
      <c r="AV282" s="148"/>
    </row>
    <row r="283" spans="7:48" x14ac:dyDescent="0.2">
      <c r="G283" s="148"/>
      <c r="H283" s="148"/>
      <c r="AU283" s="148"/>
      <c r="AV283" s="148"/>
    </row>
    <row r="284" spans="7:48" x14ac:dyDescent="0.2">
      <c r="G284" s="148"/>
      <c r="H284" s="148"/>
      <c r="AU284" s="148"/>
      <c r="AV284" s="148"/>
    </row>
    <row r="285" spans="7:48" x14ac:dyDescent="0.2">
      <c r="G285" s="148"/>
      <c r="H285" s="148"/>
      <c r="AU285" s="148"/>
      <c r="AV285" s="148"/>
    </row>
    <row r="286" spans="7:48" x14ac:dyDescent="0.2">
      <c r="G286" s="148"/>
      <c r="H286" s="148"/>
      <c r="AU286" s="148"/>
      <c r="AV286" s="148"/>
    </row>
    <row r="287" spans="7:48" x14ac:dyDescent="0.2">
      <c r="G287" s="148"/>
      <c r="H287" s="148"/>
      <c r="AU287" s="148"/>
      <c r="AV287" s="148"/>
    </row>
    <row r="288" spans="7:48" x14ac:dyDescent="0.2">
      <c r="G288" s="148"/>
      <c r="H288" s="148"/>
      <c r="AU288" s="148"/>
      <c r="AV288" s="148"/>
    </row>
    <row r="289" spans="7:48" x14ac:dyDescent="0.2">
      <c r="G289" s="148"/>
      <c r="H289" s="148"/>
      <c r="AU289" s="148"/>
      <c r="AV289" s="148"/>
    </row>
    <row r="290" spans="7:48" x14ac:dyDescent="0.2">
      <c r="G290" s="148"/>
      <c r="H290" s="148"/>
      <c r="AU290" s="148"/>
      <c r="AV290" s="148"/>
    </row>
    <row r="291" spans="7:48" x14ac:dyDescent="0.2">
      <c r="G291" s="148"/>
      <c r="H291" s="148"/>
      <c r="AU291" s="148"/>
      <c r="AV291" s="148"/>
    </row>
    <row r="292" spans="7:48" x14ac:dyDescent="0.2">
      <c r="G292" s="148"/>
      <c r="H292" s="148"/>
      <c r="AU292" s="148"/>
      <c r="AV292" s="148"/>
    </row>
    <row r="293" spans="7:48" x14ac:dyDescent="0.2">
      <c r="G293" s="148"/>
      <c r="H293" s="148"/>
      <c r="AU293" s="148"/>
      <c r="AV293" s="148"/>
    </row>
    <row r="294" spans="7:48" x14ac:dyDescent="0.2">
      <c r="G294" s="148"/>
      <c r="H294" s="148"/>
      <c r="AU294" s="148"/>
      <c r="AV294" s="148"/>
    </row>
    <row r="295" spans="7:48" x14ac:dyDescent="0.2">
      <c r="G295" s="148"/>
      <c r="H295" s="148"/>
      <c r="AU295" s="148"/>
      <c r="AV295" s="148"/>
    </row>
    <row r="296" spans="7:48" x14ac:dyDescent="0.2">
      <c r="G296" s="148"/>
      <c r="H296" s="148"/>
      <c r="AU296" s="148"/>
      <c r="AV296" s="148"/>
    </row>
    <row r="297" spans="7:48" x14ac:dyDescent="0.2">
      <c r="G297" s="148"/>
      <c r="H297" s="148"/>
      <c r="AU297" s="148"/>
      <c r="AV297" s="148"/>
    </row>
    <row r="298" spans="7:48" x14ac:dyDescent="0.2">
      <c r="G298" s="148"/>
      <c r="H298" s="148"/>
      <c r="AU298" s="148"/>
      <c r="AV298" s="148"/>
    </row>
    <row r="299" spans="7:48" x14ac:dyDescent="0.2">
      <c r="G299" s="148"/>
      <c r="H299" s="148"/>
      <c r="AU299" s="148"/>
      <c r="AV299" s="148"/>
    </row>
    <row r="300" spans="7:48" x14ac:dyDescent="0.2">
      <c r="G300" s="148"/>
      <c r="H300" s="148"/>
      <c r="AU300" s="148"/>
      <c r="AV300" s="148"/>
    </row>
    <row r="301" spans="7:48" x14ac:dyDescent="0.2">
      <c r="G301" s="148"/>
      <c r="H301" s="148"/>
      <c r="AU301" s="148"/>
      <c r="AV301" s="148"/>
    </row>
    <row r="302" spans="7:48" x14ac:dyDescent="0.2">
      <c r="G302" s="148"/>
      <c r="H302" s="148"/>
      <c r="AU302" s="148"/>
      <c r="AV302" s="148"/>
    </row>
    <row r="303" spans="7:48" x14ac:dyDescent="0.2">
      <c r="G303" s="148"/>
      <c r="H303" s="148"/>
      <c r="AU303" s="148"/>
      <c r="AV303" s="148"/>
    </row>
    <row r="304" spans="7:48" x14ac:dyDescent="0.2">
      <c r="G304" s="148"/>
      <c r="H304" s="148"/>
      <c r="AU304" s="148"/>
      <c r="AV304" s="148"/>
    </row>
    <row r="305" spans="7:48" x14ac:dyDescent="0.2">
      <c r="G305" s="148"/>
      <c r="H305" s="148"/>
      <c r="AU305" s="148"/>
      <c r="AV305" s="148"/>
    </row>
    <row r="306" spans="7:48" x14ac:dyDescent="0.2">
      <c r="G306" s="148"/>
      <c r="H306" s="148"/>
      <c r="AU306" s="148"/>
      <c r="AV306" s="148"/>
    </row>
    <row r="307" spans="7:48" x14ac:dyDescent="0.2">
      <c r="G307" s="148"/>
      <c r="H307" s="148"/>
      <c r="AU307" s="148"/>
      <c r="AV307" s="148"/>
    </row>
    <row r="308" spans="7:48" x14ac:dyDescent="0.2">
      <c r="G308" s="148"/>
      <c r="H308" s="148"/>
      <c r="AU308" s="148"/>
      <c r="AV308" s="148"/>
    </row>
    <row r="309" spans="7:48" x14ac:dyDescent="0.2">
      <c r="G309" s="148"/>
      <c r="H309" s="148"/>
      <c r="AU309" s="148"/>
      <c r="AV309" s="148"/>
    </row>
    <row r="310" spans="7:48" x14ac:dyDescent="0.2">
      <c r="G310" s="148"/>
      <c r="H310" s="148"/>
      <c r="AU310" s="148"/>
      <c r="AV310" s="148"/>
    </row>
    <row r="311" spans="7:48" x14ac:dyDescent="0.2">
      <c r="G311" s="148"/>
      <c r="H311" s="148"/>
      <c r="AU311" s="148"/>
      <c r="AV311" s="148"/>
    </row>
    <row r="312" spans="7:48" x14ac:dyDescent="0.2">
      <c r="G312" s="148"/>
      <c r="H312" s="148"/>
      <c r="AU312" s="148"/>
      <c r="AV312" s="148"/>
    </row>
    <row r="313" spans="7:48" x14ac:dyDescent="0.2">
      <c r="G313" s="148"/>
      <c r="H313" s="148"/>
      <c r="AU313" s="148"/>
      <c r="AV313" s="148"/>
    </row>
    <row r="314" spans="7:48" x14ac:dyDescent="0.2">
      <c r="G314" s="148"/>
      <c r="H314" s="148"/>
      <c r="AU314" s="148"/>
      <c r="AV314" s="148"/>
    </row>
    <row r="315" spans="7:48" x14ac:dyDescent="0.2">
      <c r="G315" s="148"/>
      <c r="H315" s="148"/>
      <c r="AU315" s="148"/>
      <c r="AV315" s="148"/>
    </row>
    <row r="316" spans="7:48" x14ac:dyDescent="0.2">
      <c r="G316" s="148"/>
      <c r="H316" s="148"/>
      <c r="AU316" s="148"/>
      <c r="AV316" s="148"/>
    </row>
    <row r="317" spans="7:48" x14ac:dyDescent="0.2">
      <c r="G317" s="148"/>
      <c r="H317" s="148"/>
      <c r="AU317" s="148"/>
      <c r="AV317" s="148"/>
    </row>
    <row r="318" spans="7:48" x14ac:dyDescent="0.2">
      <c r="G318" s="148"/>
      <c r="H318" s="148"/>
      <c r="AU318" s="148"/>
      <c r="AV318" s="148"/>
    </row>
    <row r="319" spans="7:48" x14ac:dyDescent="0.2">
      <c r="G319" s="148"/>
      <c r="H319" s="148"/>
      <c r="AU319" s="148"/>
      <c r="AV319" s="148"/>
    </row>
    <row r="320" spans="7:48" x14ac:dyDescent="0.2">
      <c r="G320" s="148"/>
      <c r="H320" s="148"/>
      <c r="AU320" s="148"/>
      <c r="AV320" s="148"/>
    </row>
    <row r="321" spans="7:48" x14ac:dyDescent="0.2">
      <c r="G321" s="148"/>
      <c r="H321" s="148"/>
      <c r="AU321" s="148"/>
      <c r="AV321" s="148"/>
    </row>
    <row r="322" spans="7:48" x14ac:dyDescent="0.2">
      <c r="G322" s="148"/>
      <c r="H322" s="148"/>
      <c r="AU322" s="148"/>
      <c r="AV322" s="148"/>
    </row>
    <row r="323" spans="7:48" x14ac:dyDescent="0.2">
      <c r="G323" s="148"/>
      <c r="H323" s="148"/>
      <c r="AU323" s="148"/>
      <c r="AV323" s="148"/>
    </row>
    <row r="324" spans="7:48" x14ac:dyDescent="0.2">
      <c r="G324" s="148"/>
      <c r="H324" s="148"/>
      <c r="AU324" s="148"/>
      <c r="AV324" s="148"/>
    </row>
    <row r="325" spans="7:48" x14ac:dyDescent="0.2">
      <c r="G325" s="148"/>
      <c r="H325" s="148"/>
      <c r="AU325" s="148"/>
      <c r="AV325" s="148"/>
    </row>
    <row r="326" spans="7:48" x14ac:dyDescent="0.2">
      <c r="G326" s="148"/>
      <c r="H326" s="148"/>
      <c r="AU326" s="148"/>
      <c r="AV326" s="148"/>
    </row>
    <row r="327" spans="7:48" x14ac:dyDescent="0.2">
      <c r="G327" s="148"/>
      <c r="H327" s="148"/>
      <c r="AU327" s="148"/>
      <c r="AV327" s="148"/>
    </row>
    <row r="328" spans="7:48" x14ac:dyDescent="0.2">
      <c r="G328" s="148"/>
      <c r="H328" s="148"/>
      <c r="AU328" s="148"/>
      <c r="AV328" s="148"/>
    </row>
    <row r="329" spans="7:48" x14ac:dyDescent="0.2">
      <c r="G329" s="148"/>
      <c r="H329" s="148"/>
      <c r="AU329" s="148"/>
      <c r="AV329" s="148"/>
    </row>
    <row r="330" spans="7:48" x14ac:dyDescent="0.2">
      <c r="G330" s="148"/>
      <c r="H330" s="148"/>
      <c r="AU330" s="148"/>
      <c r="AV330" s="148"/>
    </row>
    <row r="331" spans="7:48" x14ac:dyDescent="0.2">
      <c r="G331" s="148"/>
      <c r="H331" s="148"/>
      <c r="AU331" s="148"/>
      <c r="AV331" s="148"/>
    </row>
    <row r="332" spans="7:48" x14ac:dyDescent="0.2">
      <c r="G332" s="148"/>
      <c r="H332" s="148"/>
      <c r="AU332" s="148"/>
      <c r="AV332" s="148"/>
    </row>
    <row r="333" spans="7:48" x14ac:dyDescent="0.2">
      <c r="G333" s="148"/>
      <c r="H333" s="148"/>
      <c r="AU333" s="148"/>
      <c r="AV333" s="148"/>
    </row>
    <row r="334" spans="7:48" x14ac:dyDescent="0.2">
      <c r="G334" s="148"/>
      <c r="H334" s="148"/>
      <c r="AU334" s="148"/>
      <c r="AV334" s="148"/>
    </row>
    <row r="335" spans="7:48" x14ac:dyDescent="0.2">
      <c r="G335" s="148"/>
      <c r="H335" s="148"/>
      <c r="AU335" s="148"/>
      <c r="AV335" s="148"/>
    </row>
    <row r="336" spans="7:48" x14ac:dyDescent="0.2">
      <c r="G336" s="148"/>
      <c r="H336" s="148"/>
      <c r="AU336" s="148"/>
      <c r="AV336" s="148"/>
    </row>
    <row r="337" spans="7:48" x14ac:dyDescent="0.2">
      <c r="G337" s="148"/>
      <c r="H337" s="148"/>
      <c r="AU337" s="148"/>
      <c r="AV337" s="148"/>
    </row>
    <row r="338" spans="7:48" x14ac:dyDescent="0.2">
      <c r="G338" s="148"/>
      <c r="H338" s="148"/>
      <c r="AU338" s="148"/>
      <c r="AV338" s="148"/>
    </row>
    <row r="339" spans="7:48" x14ac:dyDescent="0.2">
      <c r="G339" s="148"/>
      <c r="H339" s="148"/>
      <c r="AU339" s="148"/>
      <c r="AV339" s="148"/>
    </row>
    <row r="340" spans="7:48" x14ac:dyDescent="0.2">
      <c r="G340" s="148"/>
      <c r="H340" s="148"/>
      <c r="AU340" s="148"/>
      <c r="AV340" s="148"/>
    </row>
    <row r="341" spans="7:48" x14ac:dyDescent="0.2">
      <c r="G341" s="148"/>
      <c r="H341" s="148"/>
      <c r="AU341" s="148"/>
      <c r="AV341" s="148"/>
    </row>
    <row r="342" spans="7:48" x14ac:dyDescent="0.2">
      <c r="G342" s="148"/>
      <c r="H342" s="148"/>
      <c r="AU342" s="148"/>
      <c r="AV342" s="148"/>
    </row>
    <row r="343" spans="7:48" x14ac:dyDescent="0.2">
      <c r="G343" s="148"/>
      <c r="H343" s="148"/>
      <c r="AU343" s="148"/>
      <c r="AV343" s="148"/>
    </row>
    <row r="344" spans="7:48" x14ac:dyDescent="0.2">
      <c r="G344" s="148"/>
      <c r="H344" s="148"/>
      <c r="AU344" s="148"/>
      <c r="AV344" s="148"/>
    </row>
    <row r="345" spans="7:48" x14ac:dyDescent="0.2">
      <c r="G345" s="148"/>
      <c r="H345" s="148"/>
      <c r="AU345" s="148"/>
      <c r="AV345" s="148"/>
    </row>
    <row r="346" spans="7:48" x14ac:dyDescent="0.2">
      <c r="G346" s="148"/>
      <c r="H346" s="148"/>
      <c r="AU346" s="148"/>
      <c r="AV346" s="148"/>
    </row>
    <row r="347" spans="7:48" x14ac:dyDescent="0.2">
      <c r="G347" s="148"/>
      <c r="H347" s="148"/>
      <c r="AU347" s="148"/>
      <c r="AV347" s="148"/>
    </row>
    <row r="348" spans="7:48" x14ac:dyDescent="0.2">
      <c r="G348" s="148"/>
      <c r="H348" s="148"/>
      <c r="AU348" s="148"/>
      <c r="AV348" s="148"/>
    </row>
    <row r="349" spans="7:48" x14ac:dyDescent="0.2">
      <c r="G349" s="148"/>
      <c r="H349" s="148"/>
      <c r="AU349" s="148"/>
      <c r="AV349" s="148"/>
    </row>
    <row r="350" spans="7:48" x14ac:dyDescent="0.2">
      <c r="G350" s="148"/>
      <c r="H350" s="148"/>
      <c r="AU350" s="148"/>
      <c r="AV350" s="148"/>
    </row>
    <row r="351" spans="7:48" x14ac:dyDescent="0.2">
      <c r="G351" s="148"/>
      <c r="H351" s="148"/>
      <c r="AU351" s="148"/>
      <c r="AV351" s="148"/>
    </row>
    <row r="352" spans="7:48" x14ac:dyDescent="0.2">
      <c r="G352" s="148"/>
      <c r="H352" s="148"/>
      <c r="AU352" s="148"/>
      <c r="AV352" s="148"/>
    </row>
    <row r="353" spans="7:48" x14ac:dyDescent="0.2">
      <c r="G353" s="148"/>
      <c r="H353" s="148"/>
      <c r="AU353" s="148"/>
      <c r="AV353" s="148"/>
    </row>
    <row r="354" spans="7:48" x14ac:dyDescent="0.2">
      <c r="G354" s="148"/>
      <c r="H354" s="148"/>
      <c r="AU354" s="148"/>
      <c r="AV354" s="148"/>
    </row>
    <row r="355" spans="7:48" x14ac:dyDescent="0.2">
      <c r="G355" s="148"/>
      <c r="H355" s="148"/>
      <c r="AU355" s="148"/>
      <c r="AV355" s="148"/>
    </row>
    <row r="356" spans="7:48" x14ac:dyDescent="0.2">
      <c r="G356" s="148"/>
      <c r="H356" s="148"/>
      <c r="AU356" s="148"/>
      <c r="AV356" s="148"/>
    </row>
    <row r="357" spans="7:48" x14ac:dyDescent="0.2">
      <c r="G357" s="148"/>
      <c r="H357" s="148"/>
      <c r="AU357" s="148"/>
      <c r="AV357" s="148"/>
    </row>
    <row r="358" spans="7:48" x14ac:dyDescent="0.2">
      <c r="G358" s="148"/>
      <c r="H358" s="148"/>
      <c r="AU358" s="148"/>
      <c r="AV358" s="148"/>
    </row>
    <row r="359" spans="7:48" x14ac:dyDescent="0.2">
      <c r="G359" s="148"/>
      <c r="H359" s="148"/>
      <c r="AU359" s="148"/>
      <c r="AV359" s="148"/>
    </row>
    <row r="360" spans="7:48" x14ac:dyDescent="0.2">
      <c r="G360" s="148"/>
      <c r="H360" s="148"/>
      <c r="AU360" s="148"/>
      <c r="AV360" s="148"/>
    </row>
    <row r="361" spans="7:48" x14ac:dyDescent="0.2">
      <c r="G361" s="148"/>
      <c r="H361" s="148"/>
      <c r="AU361" s="148"/>
      <c r="AV361" s="148"/>
    </row>
    <row r="362" spans="7:48" x14ac:dyDescent="0.2">
      <c r="G362" s="148"/>
      <c r="H362" s="148"/>
      <c r="AU362" s="148"/>
      <c r="AV362" s="148"/>
    </row>
    <row r="363" spans="7:48" x14ac:dyDescent="0.2">
      <c r="G363" s="148"/>
      <c r="H363" s="148"/>
      <c r="AU363" s="148"/>
      <c r="AV363" s="148"/>
    </row>
    <row r="364" spans="7:48" x14ac:dyDescent="0.2">
      <c r="G364" s="148"/>
      <c r="H364" s="148"/>
      <c r="AU364" s="148"/>
      <c r="AV364" s="148"/>
    </row>
    <row r="365" spans="7:48" x14ac:dyDescent="0.2">
      <c r="G365" s="148"/>
      <c r="H365" s="148"/>
      <c r="AU365" s="148"/>
      <c r="AV365" s="148"/>
    </row>
    <row r="366" spans="7:48" x14ac:dyDescent="0.2">
      <c r="G366" s="148"/>
      <c r="H366" s="148"/>
      <c r="AU366" s="148"/>
      <c r="AV366" s="148"/>
    </row>
    <row r="367" spans="7:48" x14ac:dyDescent="0.2">
      <c r="G367" s="148"/>
      <c r="H367" s="148"/>
      <c r="AU367" s="148"/>
      <c r="AV367" s="148"/>
    </row>
    <row r="368" spans="7:48" x14ac:dyDescent="0.2">
      <c r="G368" s="148"/>
      <c r="H368" s="148"/>
      <c r="AU368" s="148"/>
      <c r="AV368" s="148"/>
    </row>
    <row r="369" spans="7:48" x14ac:dyDescent="0.2">
      <c r="G369" s="148"/>
      <c r="H369" s="148"/>
      <c r="AU369" s="148"/>
      <c r="AV369" s="148"/>
    </row>
    <row r="370" spans="7:48" x14ac:dyDescent="0.2">
      <c r="G370" s="148"/>
      <c r="H370" s="148"/>
      <c r="AU370" s="148"/>
      <c r="AV370" s="148"/>
    </row>
    <row r="371" spans="7:48" x14ac:dyDescent="0.2">
      <c r="G371" s="148"/>
      <c r="H371" s="148"/>
      <c r="AU371" s="148"/>
      <c r="AV371" s="148"/>
    </row>
    <row r="372" spans="7:48" x14ac:dyDescent="0.2">
      <c r="G372" s="148"/>
      <c r="H372" s="148"/>
      <c r="AU372" s="148"/>
      <c r="AV372" s="148"/>
    </row>
    <row r="373" spans="7:48" x14ac:dyDescent="0.2">
      <c r="G373" s="148"/>
      <c r="H373" s="148"/>
      <c r="AU373" s="148"/>
      <c r="AV373" s="148"/>
    </row>
    <row r="374" spans="7:48" x14ac:dyDescent="0.2">
      <c r="G374" s="148"/>
      <c r="H374" s="148"/>
      <c r="AU374" s="148"/>
      <c r="AV374" s="148"/>
    </row>
    <row r="375" spans="7:48" x14ac:dyDescent="0.2">
      <c r="G375" s="148"/>
      <c r="H375" s="148"/>
      <c r="AU375" s="148"/>
      <c r="AV375" s="148"/>
    </row>
    <row r="376" spans="7:48" x14ac:dyDescent="0.2">
      <c r="G376" s="148"/>
      <c r="H376" s="148"/>
      <c r="AU376" s="148"/>
      <c r="AV376" s="148"/>
    </row>
    <row r="377" spans="7:48" x14ac:dyDescent="0.2">
      <c r="G377" s="148"/>
      <c r="H377" s="148"/>
      <c r="AU377" s="148"/>
      <c r="AV377" s="148"/>
    </row>
    <row r="378" spans="7:48" x14ac:dyDescent="0.2">
      <c r="G378" s="148"/>
      <c r="H378" s="148"/>
      <c r="AU378" s="148"/>
      <c r="AV378" s="148"/>
    </row>
    <row r="379" spans="7:48" x14ac:dyDescent="0.2">
      <c r="G379" s="148"/>
      <c r="H379" s="148"/>
      <c r="AU379" s="148"/>
      <c r="AV379" s="148"/>
    </row>
    <row r="380" spans="7:48" x14ac:dyDescent="0.2">
      <c r="G380" s="148"/>
      <c r="H380" s="148"/>
      <c r="AU380" s="148"/>
      <c r="AV380" s="148"/>
    </row>
    <row r="381" spans="7:48" x14ac:dyDescent="0.2">
      <c r="G381" s="148"/>
      <c r="H381" s="148"/>
      <c r="AU381" s="148"/>
      <c r="AV381" s="148"/>
    </row>
    <row r="382" spans="7:48" x14ac:dyDescent="0.2">
      <c r="G382" s="148"/>
      <c r="H382" s="148"/>
      <c r="AU382" s="148"/>
      <c r="AV382" s="148"/>
    </row>
    <row r="383" spans="7:48" x14ac:dyDescent="0.2">
      <c r="G383" s="148"/>
      <c r="H383" s="148"/>
      <c r="AU383" s="148"/>
      <c r="AV383" s="148"/>
    </row>
    <row r="384" spans="7:48" x14ac:dyDescent="0.2">
      <c r="G384" s="148"/>
      <c r="H384" s="148"/>
      <c r="AU384" s="148"/>
      <c r="AV384" s="148"/>
    </row>
    <row r="385" spans="7:48" x14ac:dyDescent="0.2">
      <c r="G385" s="148"/>
      <c r="H385" s="148"/>
      <c r="AU385" s="148"/>
      <c r="AV385" s="148"/>
    </row>
    <row r="386" spans="7:48" x14ac:dyDescent="0.2">
      <c r="G386" s="148"/>
      <c r="H386" s="148"/>
      <c r="AU386" s="148"/>
      <c r="AV386" s="148"/>
    </row>
    <row r="387" spans="7:48" x14ac:dyDescent="0.2">
      <c r="G387" s="148"/>
      <c r="H387" s="148"/>
      <c r="AU387" s="148"/>
      <c r="AV387" s="148"/>
    </row>
    <row r="388" spans="7:48" x14ac:dyDescent="0.2">
      <c r="G388" s="148"/>
      <c r="H388" s="148"/>
      <c r="AU388" s="148"/>
      <c r="AV388" s="148"/>
    </row>
    <row r="389" spans="7:48" x14ac:dyDescent="0.2">
      <c r="G389" s="148"/>
      <c r="H389" s="148"/>
      <c r="AU389" s="148"/>
      <c r="AV389" s="148"/>
    </row>
    <row r="390" spans="7:48" x14ac:dyDescent="0.2">
      <c r="G390" s="148"/>
      <c r="H390" s="148"/>
      <c r="AU390" s="148"/>
      <c r="AV390" s="148"/>
    </row>
    <row r="391" spans="7:48" x14ac:dyDescent="0.2">
      <c r="G391" s="148"/>
      <c r="H391" s="148"/>
      <c r="AU391" s="148"/>
      <c r="AV391" s="148"/>
    </row>
    <row r="392" spans="7:48" x14ac:dyDescent="0.2">
      <c r="G392" s="148"/>
      <c r="H392" s="148"/>
      <c r="AU392" s="148"/>
      <c r="AV392" s="148"/>
    </row>
    <row r="393" spans="7:48" x14ac:dyDescent="0.2">
      <c r="G393" s="148"/>
      <c r="H393" s="148"/>
      <c r="AU393" s="148"/>
      <c r="AV393" s="148"/>
    </row>
    <row r="394" spans="7:48" x14ac:dyDescent="0.2">
      <c r="G394" s="148"/>
      <c r="H394" s="148"/>
      <c r="AU394" s="148"/>
      <c r="AV394" s="148"/>
    </row>
    <row r="395" spans="7:48" x14ac:dyDescent="0.2">
      <c r="G395" s="148"/>
      <c r="H395" s="148"/>
      <c r="AU395" s="148"/>
      <c r="AV395" s="148"/>
    </row>
    <row r="396" spans="7:48" x14ac:dyDescent="0.2">
      <c r="G396" s="148"/>
      <c r="H396" s="148"/>
      <c r="AU396" s="148"/>
      <c r="AV396" s="148"/>
    </row>
    <row r="397" spans="7:48" x14ac:dyDescent="0.2">
      <c r="G397" s="148"/>
      <c r="H397" s="148"/>
      <c r="AU397" s="148"/>
      <c r="AV397" s="148"/>
    </row>
    <row r="398" spans="7:48" x14ac:dyDescent="0.2">
      <c r="G398" s="148"/>
      <c r="H398" s="148"/>
      <c r="AU398" s="148"/>
      <c r="AV398" s="148"/>
    </row>
    <row r="399" spans="7:48" x14ac:dyDescent="0.2">
      <c r="G399" s="148"/>
      <c r="H399" s="148"/>
      <c r="AU399" s="148"/>
      <c r="AV399" s="148"/>
    </row>
    <row r="400" spans="7:48" x14ac:dyDescent="0.2">
      <c r="G400" s="148"/>
      <c r="H400" s="148"/>
      <c r="AU400" s="148"/>
      <c r="AV400" s="148"/>
    </row>
    <row r="401" spans="7:48" x14ac:dyDescent="0.2">
      <c r="G401" s="148"/>
      <c r="H401" s="148"/>
      <c r="AU401" s="148"/>
      <c r="AV401" s="148"/>
    </row>
    <row r="402" spans="7:48" x14ac:dyDescent="0.2">
      <c r="G402" s="148"/>
      <c r="H402" s="148"/>
      <c r="AU402" s="148"/>
      <c r="AV402" s="148"/>
    </row>
    <row r="403" spans="7:48" x14ac:dyDescent="0.2">
      <c r="G403" s="148"/>
      <c r="H403" s="148"/>
      <c r="AU403" s="148"/>
      <c r="AV403" s="148"/>
    </row>
    <row r="404" spans="7:48" x14ac:dyDescent="0.2">
      <c r="G404" s="148"/>
      <c r="H404" s="148"/>
      <c r="AU404" s="148"/>
      <c r="AV404" s="148"/>
    </row>
    <row r="405" spans="7:48" x14ac:dyDescent="0.2">
      <c r="G405" s="148"/>
      <c r="H405" s="148"/>
      <c r="AU405" s="148"/>
      <c r="AV405" s="148"/>
    </row>
    <row r="406" spans="7:48" x14ac:dyDescent="0.2">
      <c r="G406" s="148"/>
      <c r="H406" s="148"/>
      <c r="AU406" s="148"/>
      <c r="AV406" s="148"/>
    </row>
    <row r="407" spans="7:48" x14ac:dyDescent="0.2">
      <c r="G407" s="148"/>
      <c r="H407" s="148"/>
      <c r="AU407" s="148"/>
      <c r="AV407" s="148"/>
    </row>
    <row r="408" spans="7:48" x14ac:dyDescent="0.2">
      <c r="G408" s="148"/>
      <c r="H408" s="148"/>
      <c r="AU408" s="148"/>
      <c r="AV408" s="148"/>
    </row>
    <row r="409" spans="7:48" x14ac:dyDescent="0.2">
      <c r="G409" s="148"/>
      <c r="H409" s="148"/>
      <c r="AU409" s="148"/>
      <c r="AV409" s="148"/>
    </row>
    <row r="410" spans="7:48" x14ac:dyDescent="0.2">
      <c r="G410" s="148"/>
      <c r="H410" s="148"/>
      <c r="AU410" s="148"/>
      <c r="AV410" s="148"/>
    </row>
    <row r="411" spans="7:48" x14ac:dyDescent="0.2">
      <c r="G411" s="148"/>
      <c r="H411" s="148"/>
      <c r="AU411" s="148"/>
      <c r="AV411" s="148"/>
    </row>
    <row r="412" spans="7:48" x14ac:dyDescent="0.2">
      <c r="G412" s="148"/>
      <c r="H412" s="148"/>
      <c r="AU412" s="148"/>
      <c r="AV412" s="148"/>
    </row>
    <row r="413" spans="7:48" x14ac:dyDescent="0.2">
      <c r="G413" s="148"/>
      <c r="H413" s="148"/>
      <c r="AU413" s="148"/>
      <c r="AV413" s="148"/>
    </row>
    <row r="414" spans="7:48" x14ac:dyDescent="0.2">
      <c r="G414" s="148"/>
      <c r="H414" s="148"/>
      <c r="AU414" s="148"/>
      <c r="AV414" s="148"/>
    </row>
    <row r="415" spans="7:48" x14ac:dyDescent="0.2">
      <c r="G415" s="148"/>
      <c r="H415" s="148"/>
      <c r="AU415" s="148"/>
      <c r="AV415" s="148"/>
    </row>
    <row r="416" spans="7:48" x14ac:dyDescent="0.2">
      <c r="G416" s="148"/>
      <c r="H416" s="148"/>
      <c r="AU416" s="148"/>
      <c r="AV416" s="148"/>
    </row>
    <row r="417" spans="7:48" x14ac:dyDescent="0.2">
      <c r="G417" s="148"/>
      <c r="H417" s="148"/>
      <c r="AU417" s="148"/>
      <c r="AV417" s="148"/>
    </row>
    <row r="418" spans="7:48" x14ac:dyDescent="0.2">
      <c r="G418" s="148"/>
      <c r="H418" s="148"/>
      <c r="AU418" s="148"/>
      <c r="AV418" s="148"/>
    </row>
    <row r="419" spans="7:48" x14ac:dyDescent="0.2">
      <c r="G419" s="148"/>
      <c r="H419" s="148"/>
      <c r="AU419" s="148"/>
      <c r="AV419" s="148"/>
    </row>
    <row r="420" spans="7:48" x14ac:dyDescent="0.2">
      <c r="G420" s="148"/>
      <c r="H420" s="148"/>
      <c r="AU420" s="148"/>
      <c r="AV420" s="148"/>
    </row>
    <row r="421" spans="7:48" x14ac:dyDescent="0.2">
      <c r="G421" s="148"/>
      <c r="H421" s="148"/>
      <c r="AU421" s="148"/>
      <c r="AV421" s="148"/>
    </row>
    <row r="422" spans="7:48" x14ac:dyDescent="0.2">
      <c r="G422" s="148"/>
      <c r="H422" s="148"/>
      <c r="AU422" s="148"/>
      <c r="AV422" s="148"/>
    </row>
    <row r="423" spans="7:48" x14ac:dyDescent="0.2">
      <c r="G423" s="148"/>
      <c r="H423" s="148"/>
      <c r="AU423" s="148"/>
      <c r="AV423" s="148"/>
    </row>
    <row r="424" spans="7:48" x14ac:dyDescent="0.2">
      <c r="G424" s="148"/>
      <c r="H424" s="148"/>
      <c r="AU424" s="148"/>
      <c r="AV424" s="148"/>
    </row>
    <row r="425" spans="7:48" x14ac:dyDescent="0.2">
      <c r="G425" s="148"/>
      <c r="H425" s="148"/>
      <c r="AU425" s="148"/>
      <c r="AV425" s="148"/>
    </row>
    <row r="426" spans="7:48" x14ac:dyDescent="0.2">
      <c r="G426" s="148"/>
      <c r="H426" s="148"/>
      <c r="AU426" s="148"/>
      <c r="AV426" s="148"/>
    </row>
    <row r="427" spans="7:48" x14ac:dyDescent="0.2">
      <c r="G427" s="148"/>
      <c r="H427" s="148"/>
      <c r="AU427" s="148"/>
      <c r="AV427" s="148"/>
    </row>
    <row r="428" spans="7:48" x14ac:dyDescent="0.2">
      <c r="G428" s="148"/>
      <c r="H428" s="148"/>
      <c r="AU428" s="148"/>
      <c r="AV428" s="148"/>
    </row>
    <row r="429" spans="7:48" x14ac:dyDescent="0.2">
      <c r="G429" s="148"/>
      <c r="H429" s="148"/>
      <c r="AU429" s="148"/>
      <c r="AV429" s="148"/>
    </row>
    <row r="430" spans="7:48" x14ac:dyDescent="0.2">
      <c r="G430" s="148"/>
      <c r="H430" s="148"/>
      <c r="AU430" s="148"/>
      <c r="AV430" s="148"/>
    </row>
    <row r="431" spans="7:48" x14ac:dyDescent="0.2">
      <c r="G431" s="148"/>
      <c r="H431" s="148"/>
      <c r="AU431" s="148"/>
      <c r="AV431" s="148"/>
    </row>
    <row r="432" spans="7:48" x14ac:dyDescent="0.2">
      <c r="G432" s="148"/>
      <c r="H432" s="148"/>
      <c r="AU432" s="148"/>
      <c r="AV432" s="148"/>
    </row>
    <row r="433" spans="7:48" x14ac:dyDescent="0.2">
      <c r="G433" s="148"/>
      <c r="H433" s="148"/>
      <c r="AU433" s="148"/>
      <c r="AV433" s="148"/>
    </row>
    <row r="434" spans="7:48" x14ac:dyDescent="0.2">
      <c r="G434" s="148"/>
      <c r="H434" s="148"/>
      <c r="AU434" s="148"/>
      <c r="AV434" s="148"/>
    </row>
    <row r="435" spans="7:48" x14ac:dyDescent="0.2">
      <c r="G435" s="148"/>
      <c r="H435" s="148"/>
      <c r="AU435" s="148"/>
      <c r="AV435" s="148"/>
    </row>
    <row r="436" spans="7:48" x14ac:dyDescent="0.2">
      <c r="G436" s="148"/>
      <c r="H436" s="148"/>
      <c r="AU436" s="148"/>
      <c r="AV436" s="148"/>
    </row>
    <row r="437" spans="7:48" x14ac:dyDescent="0.2">
      <c r="G437" s="148"/>
      <c r="H437" s="148"/>
      <c r="AU437" s="148"/>
      <c r="AV437" s="148"/>
    </row>
    <row r="438" spans="7:48" x14ac:dyDescent="0.2">
      <c r="G438" s="148"/>
      <c r="H438" s="148"/>
    </row>
    <row r="439" spans="7:48" x14ac:dyDescent="0.2">
      <c r="G439" s="148"/>
      <c r="H439" s="148"/>
    </row>
    <row r="440" spans="7:48" x14ac:dyDescent="0.2">
      <c r="G440" s="148"/>
      <c r="H440" s="148"/>
    </row>
    <row r="441" spans="7:48" x14ac:dyDescent="0.2">
      <c r="G441" s="148"/>
      <c r="H441" s="148"/>
    </row>
    <row r="442" spans="7:48" x14ac:dyDescent="0.2">
      <c r="G442" s="148"/>
      <c r="H442" s="148"/>
    </row>
    <row r="443" spans="7:48" x14ac:dyDescent="0.2">
      <c r="G443" s="148"/>
      <c r="H443" s="148"/>
    </row>
    <row r="444" spans="7:48" x14ac:dyDescent="0.2">
      <c r="G444" s="148"/>
      <c r="H444" s="148"/>
    </row>
    <row r="445" spans="7:48" x14ac:dyDescent="0.2">
      <c r="G445" s="148"/>
      <c r="H445" s="148"/>
    </row>
    <row r="446" spans="7:48" x14ac:dyDescent="0.2">
      <c r="G446" s="148"/>
      <c r="H446" s="148"/>
    </row>
    <row r="447" spans="7:48" x14ac:dyDescent="0.2">
      <c r="G447" s="148"/>
      <c r="H447" s="148"/>
    </row>
    <row r="448" spans="7:48" x14ac:dyDescent="0.2">
      <c r="G448" s="148"/>
      <c r="H448" s="148"/>
    </row>
    <row r="449" spans="7:8" x14ac:dyDescent="0.2">
      <c r="G449" s="148"/>
      <c r="H449" s="148"/>
    </row>
    <row r="450" spans="7:8" x14ac:dyDescent="0.2">
      <c r="G450" s="148"/>
      <c r="H450" s="148"/>
    </row>
    <row r="451" spans="7:8" x14ac:dyDescent="0.2">
      <c r="G451" s="148"/>
      <c r="H451" s="148"/>
    </row>
    <row r="452" spans="7:8" x14ac:dyDescent="0.2">
      <c r="G452" s="148"/>
      <c r="H452" s="148"/>
    </row>
    <row r="453" spans="7:8" x14ac:dyDescent="0.2">
      <c r="G453" s="148"/>
      <c r="H453" s="148"/>
    </row>
    <row r="454" spans="7:8" x14ac:dyDescent="0.2">
      <c r="G454" s="148"/>
      <c r="H454" s="148"/>
    </row>
    <row r="455" spans="7:8" x14ac:dyDescent="0.2">
      <c r="G455" s="148"/>
      <c r="H455" s="148"/>
    </row>
    <row r="456" spans="7:8" x14ac:dyDescent="0.2">
      <c r="G456" s="148"/>
      <c r="H456" s="148"/>
    </row>
    <row r="457" spans="7:8" x14ac:dyDescent="0.2">
      <c r="G457" s="148"/>
      <c r="H457" s="148"/>
    </row>
    <row r="458" spans="7:8" x14ac:dyDescent="0.2">
      <c r="G458" s="148"/>
      <c r="H458" s="148"/>
    </row>
    <row r="459" spans="7:8" x14ac:dyDescent="0.2">
      <c r="G459" s="148"/>
      <c r="H459" s="148"/>
    </row>
  </sheetData>
  <mergeCells count="118">
    <mergeCell ref="B96:H96"/>
    <mergeCell ref="B41:H41"/>
    <mergeCell ref="B42:B43"/>
    <mergeCell ref="C42:C43"/>
    <mergeCell ref="D42:D43"/>
    <mergeCell ref="E42:E43"/>
    <mergeCell ref="F42:F43"/>
    <mergeCell ref="G42:H43"/>
    <mergeCell ref="G62:H62"/>
    <mergeCell ref="B62:E62"/>
    <mergeCell ref="G44:H44"/>
    <mergeCell ref="B59:H59"/>
    <mergeCell ref="F60:F61"/>
    <mergeCell ref="G60:H61"/>
    <mergeCell ref="B60:E61"/>
    <mergeCell ref="E78:E79"/>
    <mergeCell ref="B46:H46"/>
    <mergeCell ref="B47:B48"/>
    <mergeCell ref="C47:C48"/>
    <mergeCell ref="D47:D48"/>
    <mergeCell ref="E80:E81"/>
    <mergeCell ref="B70:F70"/>
    <mergeCell ref="B72:H72"/>
    <mergeCell ref="B73:B74"/>
    <mergeCell ref="C73:C74"/>
    <mergeCell ref="D73:D74"/>
    <mergeCell ref="E49:E50"/>
    <mergeCell ref="D49:D50"/>
    <mergeCell ref="C49:C50"/>
    <mergeCell ref="B49:B50"/>
    <mergeCell ref="B97:D98"/>
    <mergeCell ref="E97:E98"/>
    <mergeCell ref="F97:F98"/>
    <mergeCell ref="G97:H98"/>
    <mergeCell ref="B99:D101"/>
    <mergeCell ref="E99:E101"/>
    <mergeCell ref="G99:H99"/>
    <mergeCell ref="G100:H100"/>
    <mergeCell ref="G101:H101"/>
    <mergeCell ref="E73:E74"/>
    <mergeCell ref="F73:F74"/>
    <mergeCell ref="G73:H74"/>
    <mergeCell ref="B76:B77"/>
    <mergeCell ref="C76:C77"/>
    <mergeCell ref="B78:B81"/>
    <mergeCell ref="C78:C81"/>
    <mergeCell ref="D78:D79"/>
    <mergeCell ref="C25:C26"/>
    <mergeCell ref="D25:D26"/>
    <mergeCell ref="E25:E26"/>
    <mergeCell ref="F25:F26"/>
    <mergeCell ref="E36:E37"/>
    <mergeCell ref="F36:F37"/>
    <mergeCell ref="G36:H37"/>
    <mergeCell ref="E47:E48"/>
    <mergeCell ref="F47:F48"/>
    <mergeCell ref="G47:H48"/>
    <mergeCell ref="F49:F50"/>
    <mergeCell ref="B65:H65"/>
    <mergeCell ref="B66:F67"/>
    <mergeCell ref="G66:H66"/>
    <mergeCell ref="B68:F68"/>
    <mergeCell ref="D80:D81"/>
    <mergeCell ref="E32:E33"/>
    <mergeCell ref="B69:F69"/>
    <mergeCell ref="B52:H52"/>
    <mergeCell ref="B53:D54"/>
    <mergeCell ref="E53:E54"/>
    <mergeCell ref="F53:F54"/>
    <mergeCell ref="G53:H54"/>
    <mergeCell ref="B55:D57"/>
    <mergeCell ref="E55:E57"/>
    <mergeCell ref="G55:H55"/>
    <mergeCell ref="G56:H56"/>
    <mergeCell ref="G57:H57"/>
    <mergeCell ref="B64:H64"/>
    <mergeCell ref="B35:H35"/>
    <mergeCell ref="B36:B37"/>
    <mergeCell ref="C36:C37"/>
    <mergeCell ref="D36:D37"/>
    <mergeCell ref="G3:H3"/>
    <mergeCell ref="A4:A5"/>
    <mergeCell ref="B4:C4"/>
    <mergeCell ref="D4:D5"/>
    <mergeCell ref="E4:G4"/>
    <mergeCell ref="H4:H5"/>
    <mergeCell ref="G25:H26"/>
    <mergeCell ref="A7:H7"/>
    <mergeCell ref="B16:H16"/>
    <mergeCell ref="B17:H17"/>
    <mergeCell ref="B18:F19"/>
    <mergeCell ref="G18:H18"/>
    <mergeCell ref="B20:F20"/>
    <mergeCell ref="B21:F21"/>
    <mergeCell ref="B22:F22"/>
    <mergeCell ref="B24:H24"/>
    <mergeCell ref="B25:B26"/>
    <mergeCell ref="A9:A91"/>
    <mergeCell ref="B28:B29"/>
    <mergeCell ref="B30:B33"/>
    <mergeCell ref="C30:C33"/>
    <mergeCell ref="D30:D31"/>
    <mergeCell ref="E30:E31"/>
    <mergeCell ref="D32:D33"/>
    <mergeCell ref="B89:H89"/>
    <mergeCell ref="B90:B91"/>
    <mergeCell ref="C90:C91"/>
    <mergeCell ref="D90:D91"/>
    <mergeCell ref="E90:E91"/>
    <mergeCell ref="F90:F91"/>
    <mergeCell ref="G90:H91"/>
    <mergeCell ref="B83:H83"/>
    <mergeCell ref="B84:B85"/>
    <mergeCell ref="C84:C85"/>
    <mergeCell ref="D84:D85"/>
    <mergeCell ref="E84:E85"/>
    <mergeCell ref="F84:F85"/>
    <mergeCell ref="G84:H85"/>
  </mergeCells>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IH264"/>
  <sheetViews>
    <sheetView tabSelected="1" view="pageBreakPreview" zoomScale="90" zoomScaleNormal="100" zoomScaleSheetLayoutView="90" workbookViewId="0">
      <pane ySplit="5" topLeftCell="A241" activePane="bottomLeft" state="frozen"/>
      <selection activeCell="B1" sqref="B1"/>
      <selection pane="bottomLeft" activeCell="A8" sqref="A8:A260"/>
    </sheetView>
  </sheetViews>
  <sheetFormatPr defaultColWidth="9.140625" defaultRowHeight="12.75" x14ac:dyDescent="0.2"/>
  <cols>
    <col min="1" max="1" width="27.28515625" customWidth="1"/>
    <col min="2" max="2" width="76.28515625" customWidth="1"/>
    <col min="3" max="3" width="19.140625" customWidth="1"/>
    <col min="4" max="4" width="16" customWidth="1"/>
    <col min="5" max="5" width="8.42578125" customWidth="1"/>
    <col min="6" max="6" width="9.42578125" customWidth="1"/>
    <col min="7" max="7" width="9.5703125" customWidth="1"/>
    <col min="8" max="8" width="25.5703125" customWidth="1"/>
    <col min="9" max="9" width="27.28515625" customWidth="1"/>
    <col min="10" max="10" width="11" bestFit="1" customWidth="1"/>
  </cols>
  <sheetData>
    <row r="1" spans="1:9" ht="18.75" x14ac:dyDescent="0.3">
      <c r="A1" s="15" t="s">
        <v>120</v>
      </c>
      <c r="B1" s="101"/>
      <c r="C1" s="16"/>
      <c r="D1" s="16"/>
      <c r="E1" s="16"/>
      <c r="F1" s="16"/>
      <c r="G1" s="16"/>
      <c r="H1" s="17"/>
      <c r="I1" s="150"/>
    </row>
    <row r="2" spans="1:9" ht="20.25" customHeight="1" x14ac:dyDescent="0.3">
      <c r="A2" s="16"/>
      <c r="B2" s="101"/>
      <c r="C2" s="18"/>
      <c r="D2" s="18"/>
      <c r="E2" s="18"/>
      <c r="F2" s="18"/>
      <c r="G2" s="18"/>
      <c r="H2" s="17"/>
      <c r="I2" s="150" t="s">
        <v>28</v>
      </c>
    </row>
    <row r="3" spans="1:9" ht="19.5" thickBot="1" x14ac:dyDescent="0.3">
      <c r="A3" s="16"/>
      <c r="B3" s="115" t="s">
        <v>190</v>
      </c>
      <c r="C3" s="19"/>
      <c r="D3" s="19"/>
      <c r="E3" s="19"/>
      <c r="F3" s="16"/>
      <c r="G3" s="20"/>
      <c r="H3" s="551" t="s">
        <v>45</v>
      </c>
      <c r="I3" s="551"/>
    </row>
    <row r="4" spans="1:9" ht="67.5" customHeight="1" x14ac:dyDescent="0.2">
      <c r="A4" s="414" t="s">
        <v>9</v>
      </c>
      <c r="B4" s="416" t="s">
        <v>0</v>
      </c>
      <c r="C4" s="416"/>
      <c r="D4" s="416" t="s">
        <v>10</v>
      </c>
      <c r="E4" s="416" t="s">
        <v>191</v>
      </c>
      <c r="F4" s="416"/>
      <c r="G4" s="416"/>
      <c r="H4" s="552" t="s">
        <v>192</v>
      </c>
      <c r="I4" s="554" t="s">
        <v>193</v>
      </c>
    </row>
    <row r="5" spans="1:9" ht="51" customHeight="1" x14ac:dyDescent="0.2">
      <c r="A5" s="415"/>
      <c r="B5" s="102" t="s">
        <v>2</v>
      </c>
      <c r="C5" s="102" t="s">
        <v>3</v>
      </c>
      <c r="D5" s="417"/>
      <c r="E5" s="102" t="s">
        <v>4</v>
      </c>
      <c r="F5" s="102" t="s">
        <v>5</v>
      </c>
      <c r="G5" s="102" t="s">
        <v>6</v>
      </c>
      <c r="H5" s="553"/>
      <c r="I5" s="555"/>
    </row>
    <row r="6" spans="1:9" s="25" customFormat="1" ht="16.5" thickBot="1" x14ac:dyDescent="0.3">
      <c r="A6" s="21">
        <v>1</v>
      </c>
      <c r="B6" s="22">
        <v>2</v>
      </c>
      <c r="C6" s="22">
        <v>3</v>
      </c>
      <c r="D6" s="22">
        <f>C6+1</f>
        <v>4</v>
      </c>
      <c r="E6" s="22">
        <f t="shared" ref="E6:H6" si="0">D6+1</f>
        <v>5</v>
      </c>
      <c r="F6" s="22">
        <f t="shared" si="0"/>
        <v>6</v>
      </c>
      <c r="G6" s="22">
        <f t="shared" si="0"/>
        <v>7</v>
      </c>
      <c r="H6" s="23">
        <f t="shared" si="0"/>
        <v>8</v>
      </c>
      <c r="I6" s="24">
        <v>9</v>
      </c>
    </row>
    <row r="7" spans="1:9" ht="15" x14ac:dyDescent="0.25">
      <c r="A7" s="399" t="s">
        <v>46</v>
      </c>
      <c r="B7" s="400"/>
      <c r="C7" s="400"/>
      <c r="D7" s="400"/>
      <c r="E7" s="400"/>
      <c r="F7" s="400"/>
      <c r="G7" s="400"/>
      <c r="H7" s="556"/>
      <c r="I7" s="26"/>
    </row>
    <row r="8" spans="1:9" ht="30" customHeight="1" x14ac:dyDescent="0.25">
      <c r="A8" s="486" t="s">
        <v>287</v>
      </c>
      <c r="B8" s="564" t="s">
        <v>13</v>
      </c>
      <c r="C8" s="31"/>
      <c r="D8" s="102"/>
      <c r="E8" s="31"/>
      <c r="F8" s="31"/>
      <c r="G8" s="31"/>
      <c r="H8" s="32"/>
      <c r="I8" s="33"/>
    </row>
    <row r="9" spans="1:9" ht="15" x14ac:dyDescent="0.25">
      <c r="A9" s="488"/>
      <c r="B9" s="565" t="s">
        <v>14</v>
      </c>
      <c r="C9" s="31"/>
      <c r="D9" s="102"/>
      <c r="E9" s="31"/>
      <c r="F9" s="31"/>
      <c r="G9" s="31"/>
      <c r="H9" s="32"/>
      <c r="I9" s="33"/>
    </row>
    <row r="10" spans="1:9" ht="20.25" customHeight="1" x14ac:dyDescent="0.25">
      <c r="A10" s="488"/>
      <c r="B10" s="565" t="s">
        <v>15</v>
      </c>
      <c r="C10" s="35"/>
      <c r="D10" s="35"/>
      <c r="E10" s="35"/>
      <c r="F10" s="35"/>
      <c r="G10" s="35"/>
      <c r="H10" s="36"/>
      <c r="I10" s="33"/>
    </row>
    <row r="11" spans="1:9" ht="17.25" customHeight="1" x14ac:dyDescent="0.25">
      <c r="A11" s="488"/>
      <c r="B11" s="565" t="s">
        <v>16</v>
      </c>
      <c r="C11" s="35"/>
      <c r="D11" s="35"/>
      <c r="E11" s="35"/>
      <c r="F11" s="35"/>
      <c r="G11" s="35"/>
      <c r="H11" s="36"/>
      <c r="I11" s="33"/>
    </row>
    <row r="12" spans="1:9" ht="126" customHeight="1" x14ac:dyDescent="0.25">
      <c r="A12" s="488"/>
      <c r="B12" s="200" t="s">
        <v>31</v>
      </c>
      <c r="C12" s="37" t="s">
        <v>32</v>
      </c>
      <c r="D12" s="102" t="s">
        <v>122</v>
      </c>
      <c r="E12" s="35"/>
      <c r="F12" s="35"/>
      <c r="G12" s="14">
        <v>458.33</v>
      </c>
      <c r="H12" s="176"/>
      <c r="I12" s="33"/>
    </row>
    <row r="13" spans="1:9" ht="206.45" customHeight="1" x14ac:dyDescent="0.25">
      <c r="A13" s="488"/>
      <c r="B13" s="200" t="s">
        <v>34</v>
      </c>
      <c r="C13" s="37" t="s">
        <v>32</v>
      </c>
      <c r="D13" s="102" t="s">
        <v>194</v>
      </c>
      <c r="E13" s="35"/>
      <c r="F13" s="35"/>
      <c r="G13" s="14">
        <v>458.33</v>
      </c>
      <c r="H13" s="176"/>
      <c r="I13" s="33"/>
    </row>
    <row r="14" spans="1:9" ht="15" x14ac:dyDescent="0.25">
      <c r="A14" s="488"/>
      <c r="B14" s="566" t="s">
        <v>252</v>
      </c>
      <c r="C14" s="544">
        <v>0.4</v>
      </c>
      <c r="D14" s="531" t="s">
        <v>7</v>
      </c>
      <c r="E14" s="35"/>
      <c r="F14" s="35"/>
      <c r="G14" s="177"/>
      <c r="H14" s="36"/>
      <c r="I14" s="33"/>
    </row>
    <row r="15" spans="1:9" s="180" customFormat="1" ht="18" x14ac:dyDescent="0.25">
      <c r="A15" s="488"/>
      <c r="B15" s="566" t="s">
        <v>195</v>
      </c>
      <c r="C15" s="545"/>
      <c r="D15" s="532"/>
      <c r="E15" s="178"/>
      <c r="F15" s="178"/>
      <c r="G15" s="179"/>
      <c r="H15" s="61">
        <v>653.76</v>
      </c>
      <c r="I15" s="48">
        <v>653.76</v>
      </c>
    </row>
    <row r="16" spans="1:9" ht="33" x14ac:dyDescent="0.2">
      <c r="A16" s="488"/>
      <c r="B16" s="324" t="s">
        <v>196</v>
      </c>
      <c r="C16" s="545"/>
      <c r="D16" s="532"/>
      <c r="E16" s="111"/>
      <c r="F16" s="111"/>
      <c r="G16" s="111"/>
      <c r="H16" s="41">
        <v>328.33</v>
      </c>
      <c r="I16" s="41">
        <v>328.33</v>
      </c>
    </row>
    <row r="17" spans="1:9" ht="18" x14ac:dyDescent="0.2">
      <c r="A17" s="488"/>
      <c r="B17" s="324" t="s">
        <v>197</v>
      </c>
      <c r="C17" s="545"/>
      <c r="D17" s="532"/>
      <c r="E17" s="111"/>
      <c r="F17" s="111"/>
      <c r="G17" s="111"/>
      <c r="H17" s="41">
        <v>325.43</v>
      </c>
      <c r="I17" s="41">
        <v>325.43</v>
      </c>
    </row>
    <row r="18" spans="1:9" ht="15" hidden="1" customHeight="1" x14ac:dyDescent="0.25">
      <c r="A18" s="488"/>
      <c r="B18" s="567" t="s">
        <v>47</v>
      </c>
      <c r="C18" s="545"/>
      <c r="D18" s="532"/>
      <c r="E18" s="111"/>
      <c r="F18" s="111"/>
      <c r="G18" s="111"/>
      <c r="H18" s="42"/>
      <c r="I18" s="33"/>
    </row>
    <row r="19" spans="1:9" s="180" customFormat="1" ht="50.45" hidden="1" customHeight="1" x14ac:dyDescent="0.25">
      <c r="A19" s="488"/>
      <c r="B19" s="568" t="s">
        <v>198</v>
      </c>
      <c r="C19" s="545"/>
      <c r="D19" s="532"/>
      <c r="E19" s="143"/>
      <c r="F19" s="143"/>
      <c r="G19" s="143"/>
      <c r="H19" s="247"/>
      <c r="I19" s="247"/>
    </row>
    <row r="20" spans="1:9" s="180" customFormat="1" ht="31.9" hidden="1" customHeight="1" x14ac:dyDescent="0.25">
      <c r="A20" s="488"/>
      <c r="B20" s="568" t="s">
        <v>199</v>
      </c>
      <c r="C20" s="545"/>
      <c r="D20" s="532"/>
      <c r="E20" s="143"/>
      <c r="F20" s="143"/>
      <c r="G20" s="143"/>
      <c r="H20" s="252"/>
      <c r="I20" s="253"/>
    </row>
    <row r="21" spans="1:9" s="180" customFormat="1" ht="45.6" hidden="1" customHeight="1" x14ac:dyDescent="0.25">
      <c r="A21" s="488"/>
      <c r="B21" s="568" t="s">
        <v>200</v>
      </c>
      <c r="C21" s="545"/>
      <c r="D21" s="532"/>
      <c r="E21" s="143"/>
      <c r="F21" s="143"/>
      <c r="G21" s="143"/>
      <c r="H21" s="252"/>
      <c r="I21" s="253"/>
    </row>
    <row r="22" spans="1:9" ht="37.15" hidden="1" customHeight="1" x14ac:dyDescent="0.2">
      <c r="A22" s="488"/>
      <c r="B22" s="568" t="s">
        <v>201</v>
      </c>
      <c r="C22" s="545"/>
      <c r="D22" s="532"/>
      <c r="E22" s="106"/>
      <c r="F22" s="111"/>
      <c r="G22" s="49"/>
      <c r="H22" s="240"/>
      <c r="I22" s="253"/>
    </row>
    <row r="23" spans="1:9" ht="24" hidden="1" customHeight="1" x14ac:dyDescent="0.2">
      <c r="A23" s="488"/>
      <c r="B23" s="569" t="s">
        <v>202</v>
      </c>
      <c r="C23" s="545"/>
      <c r="D23" s="532"/>
      <c r="E23" s="395"/>
      <c r="F23" s="395"/>
      <c r="G23" s="531"/>
      <c r="H23" s="547"/>
      <c r="I23" s="457"/>
    </row>
    <row r="24" spans="1:9" ht="15" hidden="1" customHeight="1" x14ac:dyDescent="0.2">
      <c r="A24" s="488"/>
      <c r="B24" s="570"/>
      <c r="C24" s="545"/>
      <c r="D24" s="532"/>
      <c r="E24" s="396"/>
      <c r="F24" s="396"/>
      <c r="G24" s="532"/>
      <c r="H24" s="547"/>
      <c r="I24" s="458"/>
    </row>
    <row r="25" spans="1:9" ht="15" hidden="1" customHeight="1" x14ac:dyDescent="0.2">
      <c r="A25" s="488"/>
      <c r="B25" s="571"/>
      <c r="C25" s="545"/>
      <c r="D25" s="532"/>
      <c r="E25" s="409"/>
      <c r="F25" s="409"/>
      <c r="G25" s="533"/>
      <c r="H25" s="547"/>
      <c r="I25" s="459"/>
    </row>
    <row r="26" spans="1:9" ht="46.9" hidden="1" customHeight="1" x14ac:dyDescent="0.25">
      <c r="A26" s="488"/>
      <c r="B26" s="572" t="s">
        <v>203</v>
      </c>
      <c r="C26" s="545"/>
      <c r="D26" s="532"/>
      <c r="E26" s="110"/>
      <c r="F26" s="110"/>
      <c r="G26" s="104"/>
      <c r="H26" s="240"/>
      <c r="I26" s="254"/>
    </row>
    <row r="27" spans="1:9" ht="46.9" hidden="1" customHeight="1" x14ac:dyDescent="0.25">
      <c r="A27" s="488"/>
      <c r="B27" s="572" t="s">
        <v>204</v>
      </c>
      <c r="C27" s="545"/>
      <c r="D27" s="532"/>
      <c r="E27" s="110"/>
      <c r="F27" s="110"/>
      <c r="G27" s="104"/>
      <c r="H27" s="240"/>
      <c r="I27" s="254"/>
    </row>
    <row r="28" spans="1:9" s="180" customFormat="1" ht="65.45" hidden="1" customHeight="1" x14ac:dyDescent="0.25">
      <c r="A28" s="488"/>
      <c r="B28" s="568" t="s">
        <v>205</v>
      </c>
      <c r="C28" s="545"/>
      <c r="D28" s="532"/>
      <c r="E28" s="143"/>
      <c r="F28" s="143"/>
      <c r="G28" s="143"/>
      <c r="H28" s="255"/>
      <c r="I28" s="184"/>
    </row>
    <row r="29" spans="1:9" s="180" customFormat="1" ht="46.9" hidden="1" customHeight="1" x14ac:dyDescent="0.25">
      <c r="A29" s="488"/>
      <c r="B29" s="568" t="s">
        <v>206</v>
      </c>
      <c r="C29" s="545"/>
      <c r="D29" s="532"/>
      <c r="E29" s="143"/>
      <c r="F29" s="143"/>
      <c r="G29" s="143"/>
      <c r="H29" s="255"/>
      <c r="I29" s="184"/>
    </row>
    <row r="30" spans="1:9" s="180" customFormat="1" ht="47.45" hidden="1" customHeight="1" x14ac:dyDescent="0.25">
      <c r="A30" s="488"/>
      <c r="B30" s="568" t="s">
        <v>207</v>
      </c>
      <c r="C30" s="546"/>
      <c r="D30" s="533"/>
      <c r="E30" s="143"/>
      <c r="F30" s="143"/>
      <c r="G30" s="143"/>
      <c r="H30" s="182"/>
      <c r="I30" s="183">
        <v>0</v>
      </c>
    </row>
    <row r="31" spans="1:9" s="180" customFormat="1" ht="15" x14ac:dyDescent="0.25">
      <c r="A31" s="488"/>
      <c r="B31" s="566" t="s">
        <v>208</v>
      </c>
      <c r="C31" s="534" t="s">
        <v>49</v>
      </c>
      <c r="D31" s="531" t="s">
        <v>7</v>
      </c>
      <c r="E31" s="143"/>
      <c r="F31" s="143"/>
      <c r="G31" s="143"/>
      <c r="H31" s="182"/>
      <c r="I31" s="183"/>
    </row>
    <row r="32" spans="1:9" s="180" customFormat="1" ht="18" x14ac:dyDescent="0.25">
      <c r="A32" s="488"/>
      <c r="B32" s="566" t="s">
        <v>195</v>
      </c>
      <c r="C32" s="535"/>
      <c r="D32" s="532"/>
      <c r="E32" s="143"/>
      <c r="F32" s="143"/>
      <c r="G32" s="185"/>
      <c r="H32" s="256">
        <f>H33+H34</f>
        <v>653.76</v>
      </c>
      <c r="I32" s="48">
        <f>I33+I34</f>
        <v>653.76</v>
      </c>
    </row>
    <row r="33" spans="1:9" s="180" customFormat="1" ht="15" x14ac:dyDescent="0.25">
      <c r="A33" s="488"/>
      <c r="B33" s="573" t="s">
        <v>209</v>
      </c>
      <c r="C33" s="535"/>
      <c r="D33" s="532"/>
      <c r="E33" s="143"/>
      <c r="F33" s="143"/>
      <c r="G33" s="185"/>
      <c r="H33" s="257">
        <f>H16</f>
        <v>328.33</v>
      </c>
      <c r="I33" s="258">
        <f>I16</f>
        <v>328.33</v>
      </c>
    </row>
    <row r="34" spans="1:9" s="180" customFormat="1" ht="15" x14ac:dyDescent="0.25">
      <c r="A34" s="488"/>
      <c r="B34" s="573" t="s">
        <v>210</v>
      </c>
      <c r="C34" s="535"/>
      <c r="D34" s="532"/>
      <c r="E34" s="143"/>
      <c r="F34" s="143"/>
      <c r="G34" s="185"/>
      <c r="H34" s="257">
        <f>H17</f>
        <v>325.43</v>
      </c>
      <c r="I34" s="258">
        <f>I17</f>
        <v>325.43</v>
      </c>
    </row>
    <row r="35" spans="1:9" s="180" customFormat="1" ht="15" hidden="1" customHeight="1" x14ac:dyDescent="0.25">
      <c r="A35" s="488"/>
      <c r="B35" s="567" t="s">
        <v>47</v>
      </c>
      <c r="C35" s="535"/>
      <c r="D35" s="532"/>
      <c r="E35" s="143"/>
      <c r="F35" s="143"/>
      <c r="G35" s="185"/>
      <c r="H35" s="42"/>
      <c r="I35" s="33"/>
    </row>
    <row r="36" spans="1:9" s="180" customFormat="1" ht="16.5" hidden="1" customHeight="1" x14ac:dyDescent="0.25">
      <c r="A36" s="488"/>
      <c r="B36" s="568" t="s">
        <v>211</v>
      </c>
      <c r="C36" s="535"/>
      <c r="D36" s="532"/>
      <c r="E36" s="143"/>
      <c r="F36" s="143"/>
      <c r="G36" s="185"/>
      <c r="H36" s="46"/>
      <c r="I36" s="186"/>
    </row>
    <row r="37" spans="1:9" s="180" customFormat="1" ht="16.5" hidden="1" customHeight="1" x14ac:dyDescent="0.25">
      <c r="A37" s="488"/>
      <c r="B37" s="568" t="s">
        <v>212</v>
      </c>
      <c r="C37" s="535"/>
      <c r="D37" s="532"/>
      <c r="E37" s="143"/>
      <c r="F37" s="143"/>
      <c r="G37" s="185"/>
      <c r="H37" s="46"/>
      <c r="I37" s="186"/>
    </row>
    <row r="38" spans="1:9" s="180" customFormat="1" ht="30.75" hidden="1" customHeight="1" x14ac:dyDescent="0.25">
      <c r="A38" s="488"/>
      <c r="B38" s="568" t="s">
        <v>200</v>
      </c>
      <c r="C38" s="535"/>
      <c r="D38" s="532"/>
      <c r="E38" s="143"/>
      <c r="F38" s="143"/>
      <c r="G38" s="185"/>
      <c r="H38" s="46"/>
      <c r="I38" s="186"/>
    </row>
    <row r="39" spans="1:9" s="180" customFormat="1" ht="24" hidden="1" customHeight="1" x14ac:dyDescent="0.25">
      <c r="A39" s="488"/>
      <c r="B39" s="569" t="s">
        <v>213</v>
      </c>
      <c r="C39" s="535"/>
      <c r="D39" s="532"/>
      <c r="E39" s="490"/>
      <c r="F39" s="490"/>
      <c r="G39" s="490"/>
      <c r="H39" s="548"/>
      <c r="I39" s="537"/>
    </row>
    <row r="40" spans="1:9" s="180" customFormat="1" ht="15" hidden="1" customHeight="1" x14ac:dyDescent="0.25">
      <c r="A40" s="488"/>
      <c r="B40" s="570"/>
      <c r="C40" s="535"/>
      <c r="D40" s="532"/>
      <c r="E40" s="489"/>
      <c r="F40" s="489"/>
      <c r="G40" s="489"/>
      <c r="H40" s="549"/>
      <c r="I40" s="538"/>
    </row>
    <row r="41" spans="1:9" s="180" customFormat="1" ht="15" hidden="1" customHeight="1" x14ac:dyDescent="0.25">
      <c r="A41" s="488"/>
      <c r="B41" s="571"/>
      <c r="C41" s="535"/>
      <c r="D41" s="532"/>
      <c r="E41" s="491"/>
      <c r="F41" s="491"/>
      <c r="G41" s="491"/>
      <c r="H41" s="550"/>
      <c r="I41" s="539"/>
    </row>
    <row r="42" spans="1:9" ht="37.15" hidden="1" customHeight="1" x14ac:dyDescent="0.2">
      <c r="A42" s="488"/>
      <c r="B42" s="568" t="s">
        <v>201</v>
      </c>
      <c r="C42" s="535"/>
      <c r="D42" s="532"/>
      <c r="E42" s="106"/>
      <c r="F42" s="111"/>
      <c r="G42" s="49"/>
      <c r="H42" s="42"/>
      <c r="I42" s="244"/>
    </row>
    <row r="43" spans="1:9" ht="24" hidden="1" customHeight="1" x14ac:dyDescent="0.2">
      <c r="A43" s="488"/>
      <c r="B43" s="569" t="s">
        <v>202</v>
      </c>
      <c r="C43" s="535"/>
      <c r="D43" s="532"/>
      <c r="E43" s="395"/>
      <c r="F43" s="395"/>
      <c r="G43" s="531"/>
      <c r="H43" s="511"/>
      <c r="I43" s="540"/>
    </row>
    <row r="44" spans="1:9" ht="15" hidden="1" customHeight="1" x14ac:dyDescent="0.2">
      <c r="A44" s="488"/>
      <c r="B44" s="570"/>
      <c r="C44" s="535"/>
      <c r="D44" s="532"/>
      <c r="E44" s="396"/>
      <c r="F44" s="396"/>
      <c r="G44" s="532"/>
      <c r="H44" s="512"/>
      <c r="I44" s="541"/>
    </row>
    <row r="45" spans="1:9" ht="15" hidden="1" customHeight="1" x14ac:dyDescent="0.2">
      <c r="A45" s="488"/>
      <c r="B45" s="571"/>
      <c r="C45" s="535"/>
      <c r="D45" s="532"/>
      <c r="E45" s="409"/>
      <c r="F45" s="409"/>
      <c r="G45" s="533"/>
      <c r="H45" s="513"/>
      <c r="I45" s="542"/>
    </row>
    <row r="46" spans="1:9" ht="46.9" hidden="1" customHeight="1" x14ac:dyDescent="0.2">
      <c r="A46" s="488"/>
      <c r="B46" s="572" t="s">
        <v>203</v>
      </c>
      <c r="C46" s="535"/>
      <c r="D46" s="532"/>
      <c r="E46" s="110"/>
      <c r="F46" s="110"/>
      <c r="G46" s="104"/>
      <c r="H46" s="181"/>
      <c r="I46" s="246"/>
    </row>
    <row r="47" spans="1:9" ht="46.9" hidden="1" customHeight="1" x14ac:dyDescent="0.2">
      <c r="A47" s="488"/>
      <c r="B47" s="572" t="s">
        <v>204</v>
      </c>
      <c r="C47" s="535"/>
      <c r="D47" s="532"/>
      <c r="E47" s="110"/>
      <c r="F47" s="110"/>
      <c r="G47" s="104"/>
      <c r="H47" s="181"/>
      <c r="I47" s="246"/>
    </row>
    <row r="48" spans="1:9" ht="30.75" hidden="1" customHeight="1" x14ac:dyDescent="0.2">
      <c r="A48" s="488"/>
      <c r="B48" s="568" t="s">
        <v>207</v>
      </c>
      <c r="C48" s="543"/>
      <c r="D48" s="533"/>
      <c r="E48" s="111"/>
      <c r="F48" s="111"/>
      <c r="G48" s="49"/>
      <c r="H48" s="46"/>
      <c r="I48" s="186">
        <v>0</v>
      </c>
    </row>
    <row r="49" spans="1:9" ht="15" x14ac:dyDescent="0.25">
      <c r="A49" s="488"/>
      <c r="B49" s="566" t="s">
        <v>214</v>
      </c>
      <c r="C49" s="534" t="s">
        <v>48</v>
      </c>
      <c r="D49" s="531" t="s">
        <v>7</v>
      </c>
      <c r="E49" s="111"/>
      <c r="F49" s="111"/>
      <c r="G49" s="49"/>
      <c r="H49" s="46"/>
      <c r="I49" s="186"/>
    </row>
    <row r="50" spans="1:9" s="187" customFormat="1" ht="18" x14ac:dyDescent="0.25">
      <c r="A50" s="488"/>
      <c r="B50" s="566" t="s">
        <v>195</v>
      </c>
      <c r="C50" s="535"/>
      <c r="D50" s="532"/>
      <c r="E50" s="143"/>
      <c r="F50" s="143"/>
      <c r="G50" s="185"/>
      <c r="H50" s="259">
        <f>H51+H52</f>
        <v>653.76</v>
      </c>
      <c r="I50" s="260">
        <f>I51+I52</f>
        <v>653.76</v>
      </c>
    </row>
    <row r="51" spans="1:9" ht="33" x14ac:dyDescent="0.25">
      <c r="A51" s="488"/>
      <c r="B51" s="324" t="s">
        <v>215</v>
      </c>
      <c r="C51" s="535"/>
      <c r="D51" s="532"/>
      <c r="E51" s="111"/>
      <c r="F51" s="111"/>
      <c r="G51" s="47"/>
      <c r="H51" s="261">
        <f>H33</f>
        <v>328.33</v>
      </c>
      <c r="I51" s="50">
        <f>I33</f>
        <v>328.33</v>
      </c>
    </row>
    <row r="52" spans="1:9" ht="18" x14ac:dyDescent="0.25">
      <c r="A52" s="488"/>
      <c r="B52" s="324" t="s">
        <v>216</v>
      </c>
      <c r="C52" s="535"/>
      <c r="D52" s="532"/>
      <c r="E52" s="111"/>
      <c r="F52" s="111"/>
      <c r="G52" s="47"/>
      <c r="H52" s="261">
        <f>H34</f>
        <v>325.43</v>
      </c>
      <c r="I52" s="50">
        <f>I34</f>
        <v>325.43</v>
      </c>
    </row>
    <row r="53" spans="1:9" ht="15" hidden="1" customHeight="1" x14ac:dyDescent="0.25">
      <c r="A53" s="488"/>
      <c r="B53" s="567" t="s">
        <v>47</v>
      </c>
      <c r="C53" s="535"/>
      <c r="D53" s="532"/>
      <c r="E53" s="111"/>
      <c r="F53" s="111"/>
      <c r="G53" s="49"/>
      <c r="H53" s="42"/>
      <c r="I53" s="33"/>
    </row>
    <row r="54" spans="1:9" ht="16.5" x14ac:dyDescent="0.2">
      <c r="A54" s="488"/>
      <c r="B54" s="568" t="s">
        <v>217</v>
      </c>
      <c r="C54" s="535"/>
      <c r="D54" s="532"/>
      <c r="E54" s="111"/>
      <c r="F54" s="111"/>
      <c r="G54" s="49"/>
      <c r="H54" s="51"/>
      <c r="I54" s="50">
        <v>15884.6</v>
      </c>
    </row>
    <row r="55" spans="1:9" ht="16.5" x14ac:dyDescent="0.2">
      <c r="A55" s="488"/>
      <c r="B55" s="568" t="s">
        <v>212</v>
      </c>
      <c r="C55" s="535"/>
      <c r="D55" s="532"/>
      <c r="E55" s="111"/>
      <c r="F55" s="111"/>
      <c r="G55" s="49"/>
      <c r="H55" s="51"/>
      <c r="I55" s="50">
        <v>8794.06</v>
      </c>
    </row>
    <row r="56" spans="1:9" ht="37.15" customHeight="1" x14ac:dyDescent="0.2">
      <c r="A56" s="488"/>
      <c r="B56" s="568" t="s">
        <v>200</v>
      </c>
      <c r="C56" s="535"/>
      <c r="D56" s="532"/>
      <c r="E56" s="111"/>
      <c r="F56" s="111"/>
      <c r="G56" s="49"/>
      <c r="H56" s="42"/>
      <c r="I56" s="262">
        <v>134124.47</v>
      </c>
    </row>
    <row r="57" spans="1:9" ht="37.15" customHeight="1" x14ac:dyDescent="0.2">
      <c r="A57" s="488"/>
      <c r="B57" s="568" t="s">
        <v>201</v>
      </c>
      <c r="C57" s="535"/>
      <c r="D57" s="532"/>
      <c r="E57" s="106"/>
      <c r="F57" s="111"/>
      <c r="G57" s="49"/>
      <c r="H57" s="42"/>
      <c r="I57" s="263" t="s">
        <v>39</v>
      </c>
    </row>
    <row r="58" spans="1:9" ht="24" customHeight="1" x14ac:dyDescent="0.2">
      <c r="A58" s="488"/>
      <c r="B58" s="569" t="s">
        <v>218</v>
      </c>
      <c r="C58" s="535"/>
      <c r="D58" s="532"/>
      <c r="E58" s="395"/>
      <c r="F58" s="395"/>
      <c r="G58" s="531"/>
      <c r="H58" s="511"/>
      <c r="I58" s="525" t="s">
        <v>39</v>
      </c>
    </row>
    <row r="59" spans="1:9" ht="15" customHeight="1" x14ac:dyDescent="0.2">
      <c r="A59" s="488"/>
      <c r="B59" s="570"/>
      <c r="C59" s="535"/>
      <c r="D59" s="532"/>
      <c r="E59" s="396"/>
      <c r="F59" s="396"/>
      <c r="G59" s="532"/>
      <c r="H59" s="512"/>
      <c r="I59" s="526"/>
    </row>
    <row r="60" spans="1:9" ht="15" customHeight="1" x14ac:dyDescent="0.2">
      <c r="A60" s="488"/>
      <c r="B60" s="571"/>
      <c r="C60" s="535"/>
      <c r="D60" s="532"/>
      <c r="E60" s="409"/>
      <c r="F60" s="409"/>
      <c r="G60" s="533"/>
      <c r="H60" s="513"/>
      <c r="I60" s="527"/>
    </row>
    <row r="61" spans="1:9" ht="46.9" customHeight="1" x14ac:dyDescent="0.2">
      <c r="A61" s="488"/>
      <c r="B61" s="572" t="s">
        <v>203</v>
      </c>
      <c r="C61" s="535"/>
      <c r="D61" s="532"/>
      <c r="E61" s="110"/>
      <c r="F61" s="110"/>
      <c r="G61" s="104"/>
      <c r="H61" s="181"/>
      <c r="I61" s="264" t="s">
        <v>39</v>
      </c>
    </row>
    <row r="62" spans="1:9" ht="46.9" customHeight="1" x14ac:dyDescent="0.2">
      <c r="A62" s="488"/>
      <c r="B62" s="572" t="s">
        <v>204</v>
      </c>
      <c r="C62" s="535"/>
      <c r="D62" s="532"/>
      <c r="E62" s="110"/>
      <c r="F62" s="110"/>
      <c r="G62" s="104"/>
      <c r="H62" s="181"/>
      <c r="I62" s="264">
        <v>527.44000000000005</v>
      </c>
    </row>
    <row r="63" spans="1:9" ht="66" customHeight="1" x14ac:dyDescent="0.2">
      <c r="A63" s="488"/>
      <c r="B63" s="568" t="s">
        <v>219</v>
      </c>
      <c r="C63" s="535"/>
      <c r="D63" s="532"/>
      <c r="E63" s="111"/>
      <c r="F63" s="111"/>
      <c r="G63" s="111"/>
      <c r="H63" s="42"/>
      <c r="I63" s="262">
        <v>2227.96</v>
      </c>
    </row>
    <row r="64" spans="1:9" ht="55.15" customHeight="1" x14ac:dyDescent="0.2">
      <c r="A64" s="488"/>
      <c r="B64" s="568" t="s">
        <v>206</v>
      </c>
      <c r="C64" s="535"/>
      <c r="D64" s="532"/>
      <c r="E64" s="111"/>
      <c r="F64" s="111"/>
      <c r="G64" s="111"/>
      <c r="H64" s="42"/>
      <c r="I64" s="262">
        <f>I63</f>
        <v>2227.96</v>
      </c>
    </row>
    <row r="65" spans="1:9" ht="30.75" hidden="1" customHeight="1" x14ac:dyDescent="0.2">
      <c r="A65" s="488"/>
      <c r="B65" s="568" t="s">
        <v>207</v>
      </c>
      <c r="C65" s="543"/>
      <c r="D65" s="533"/>
      <c r="E65" s="111"/>
      <c r="F65" s="111"/>
      <c r="G65" s="49"/>
      <c r="H65" s="196"/>
      <c r="I65" s="54" t="s">
        <v>39</v>
      </c>
    </row>
    <row r="66" spans="1:9" ht="15" x14ac:dyDescent="0.25">
      <c r="A66" s="488"/>
      <c r="B66" s="574" t="s">
        <v>214</v>
      </c>
      <c r="C66" s="534" t="s">
        <v>49</v>
      </c>
      <c r="D66" s="531" t="s">
        <v>7</v>
      </c>
      <c r="E66" s="111"/>
      <c r="F66" s="111"/>
      <c r="G66" s="49"/>
      <c r="H66" s="56"/>
      <c r="I66" s="57"/>
    </row>
    <row r="67" spans="1:9" ht="18" x14ac:dyDescent="0.25">
      <c r="A67" s="488"/>
      <c r="B67" s="566" t="s">
        <v>195</v>
      </c>
      <c r="C67" s="535"/>
      <c r="D67" s="532"/>
      <c r="E67" s="111"/>
      <c r="F67" s="111"/>
      <c r="G67" s="49"/>
      <c r="H67" s="259">
        <f>H68+H69</f>
        <v>653.76</v>
      </c>
      <c r="I67" s="260">
        <f>I68+I69</f>
        <v>653.76</v>
      </c>
    </row>
    <row r="68" spans="1:9" ht="33" x14ac:dyDescent="0.2">
      <c r="A68" s="488"/>
      <c r="B68" s="575" t="s">
        <v>215</v>
      </c>
      <c r="C68" s="535"/>
      <c r="D68" s="532"/>
      <c r="E68" s="111"/>
      <c r="F68" s="111"/>
      <c r="G68" s="49"/>
      <c r="H68" s="261">
        <f>H51</f>
        <v>328.33</v>
      </c>
      <c r="I68" s="50">
        <f>I51</f>
        <v>328.33</v>
      </c>
    </row>
    <row r="69" spans="1:9" ht="18" x14ac:dyDescent="0.2">
      <c r="A69" s="488"/>
      <c r="B69" s="575" t="s">
        <v>216</v>
      </c>
      <c r="C69" s="535"/>
      <c r="D69" s="532"/>
      <c r="E69" s="111"/>
      <c r="F69" s="111"/>
      <c r="G69" s="49"/>
      <c r="H69" s="261">
        <f>H52</f>
        <v>325.43</v>
      </c>
      <c r="I69" s="50">
        <f>I52</f>
        <v>325.43</v>
      </c>
    </row>
    <row r="70" spans="1:9" ht="15" hidden="1" customHeight="1" x14ac:dyDescent="0.25">
      <c r="A70" s="488"/>
      <c r="B70" s="567" t="s">
        <v>47</v>
      </c>
      <c r="C70" s="535"/>
      <c r="D70" s="532"/>
      <c r="E70" s="111"/>
      <c r="F70" s="111"/>
      <c r="G70" s="49"/>
      <c r="H70" s="42"/>
      <c r="I70" s="33"/>
    </row>
    <row r="71" spans="1:9" s="180" customFormat="1" ht="16.5" x14ac:dyDescent="0.25">
      <c r="A71" s="488"/>
      <c r="B71" s="576" t="s">
        <v>217</v>
      </c>
      <c r="C71" s="535"/>
      <c r="D71" s="532"/>
      <c r="E71" s="143"/>
      <c r="F71" s="143"/>
      <c r="G71" s="185"/>
      <c r="H71" s="196"/>
      <c r="I71" s="50">
        <v>3870.45</v>
      </c>
    </row>
    <row r="72" spans="1:9" ht="16.5" x14ac:dyDescent="0.25">
      <c r="A72" s="488"/>
      <c r="B72" s="568" t="s">
        <v>212</v>
      </c>
      <c r="C72" s="535"/>
      <c r="D72" s="532"/>
      <c r="E72" s="111"/>
      <c r="F72" s="111"/>
      <c r="G72" s="47"/>
      <c r="H72" s="196"/>
      <c r="I72" s="50">
        <v>23620.76</v>
      </c>
    </row>
    <row r="73" spans="1:9" ht="30.75" customHeight="1" x14ac:dyDescent="0.25">
      <c r="A73" s="488"/>
      <c r="B73" s="568" t="s">
        <v>200</v>
      </c>
      <c r="C73" s="535"/>
      <c r="D73" s="532"/>
      <c r="E73" s="111"/>
      <c r="F73" s="111"/>
      <c r="G73" s="47"/>
      <c r="H73" s="196"/>
      <c r="I73" s="50">
        <v>167332.71</v>
      </c>
    </row>
    <row r="74" spans="1:9" ht="37.15" customHeight="1" x14ac:dyDescent="0.2">
      <c r="A74" s="488"/>
      <c r="B74" s="576" t="s">
        <v>201</v>
      </c>
      <c r="C74" s="535"/>
      <c r="D74" s="532"/>
      <c r="E74" s="106"/>
      <c r="F74" s="111"/>
      <c r="G74" s="49"/>
      <c r="H74" s="42"/>
      <c r="I74" s="263">
        <v>2452.2199999999998</v>
      </c>
    </row>
    <row r="75" spans="1:9" ht="24" customHeight="1" x14ac:dyDescent="0.2">
      <c r="A75" s="488"/>
      <c r="B75" s="577" t="s">
        <v>218</v>
      </c>
      <c r="C75" s="535"/>
      <c r="D75" s="532"/>
      <c r="E75" s="395"/>
      <c r="F75" s="395"/>
      <c r="G75" s="531"/>
      <c r="H75" s="511"/>
      <c r="I75" s="525">
        <v>1940.76</v>
      </c>
    </row>
    <row r="76" spans="1:9" ht="15" customHeight="1" x14ac:dyDescent="0.2">
      <c r="A76" s="488"/>
      <c r="B76" s="578"/>
      <c r="C76" s="535"/>
      <c r="D76" s="532"/>
      <c r="E76" s="396"/>
      <c r="F76" s="396"/>
      <c r="G76" s="532"/>
      <c r="H76" s="512"/>
      <c r="I76" s="526"/>
    </row>
    <row r="77" spans="1:9" ht="15" customHeight="1" x14ac:dyDescent="0.2">
      <c r="A77" s="488"/>
      <c r="B77" s="579"/>
      <c r="C77" s="535"/>
      <c r="D77" s="532"/>
      <c r="E77" s="409"/>
      <c r="F77" s="409"/>
      <c r="G77" s="533"/>
      <c r="H77" s="513"/>
      <c r="I77" s="527"/>
    </row>
    <row r="78" spans="1:9" ht="46.9" customHeight="1" x14ac:dyDescent="0.2">
      <c r="A78" s="488"/>
      <c r="B78" s="580" t="s">
        <v>203</v>
      </c>
      <c r="C78" s="535"/>
      <c r="D78" s="532"/>
      <c r="E78" s="110"/>
      <c r="F78" s="110"/>
      <c r="G78" s="104"/>
      <c r="H78" s="181"/>
      <c r="I78" s="264">
        <v>1940.76</v>
      </c>
    </row>
    <row r="79" spans="1:9" ht="46.9" customHeight="1" x14ac:dyDescent="0.2">
      <c r="A79" s="488"/>
      <c r="B79" s="580" t="s">
        <v>204</v>
      </c>
      <c r="C79" s="535"/>
      <c r="D79" s="532"/>
      <c r="E79" s="110"/>
      <c r="F79" s="110"/>
      <c r="G79" s="104"/>
      <c r="H79" s="181"/>
      <c r="I79" s="264" t="s">
        <v>39</v>
      </c>
    </row>
    <row r="80" spans="1:9" ht="64.900000000000006" customHeight="1" x14ac:dyDescent="0.2">
      <c r="A80" s="488"/>
      <c r="B80" s="568" t="s">
        <v>219</v>
      </c>
      <c r="C80" s="535"/>
      <c r="D80" s="532"/>
      <c r="E80" s="111"/>
      <c r="F80" s="111"/>
      <c r="G80" s="111"/>
      <c r="H80" s="42"/>
      <c r="I80" s="262">
        <v>5276.67</v>
      </c>
    </row>
    <row r="81" spans="1:9" ht="49.15" customHeight="1" x14ac:dyDescent="0.2">
      <c r="A81" s="488"/>
      <c r="B81" s="568" t="s">
        <v>206</v>
      </c>
      <c r="C81" s="535"/>
      <c r="D81" s="532"/>
      <c r="E81" s="111"/>
      <c r="F81" s="111"/>
      <c r="G81" s="111"/>
      <c r="H81" s="42"/>
      <c r="I81" s="262">
        <v>5276.67</v>
      </c>
    </row>
    <row r="82" spans="1:9" ht="30.75" hidden="1" customHeight="1" x14ac:dyDescent="0.2">
      <c r="A82" s="488"/>
      <c r="B82" s="568" t="s">
        <v>207</v>
      </c>
      <c r="C82" s="536"/>
      <c r="D82" s="533"/>
      <c r="E82" s="111"/>
      <c r="F82" s="111"/>
      <c r="G82" s="111"/>
      <c r="H82" s="53"/>
      <c r="I82" s="50">
        <v>8951.51</v>
      </c>
    </row>
    <row r="83" spans="1:9" ht="32.25" hidden="1" customHeight="1" x14ac:dyDescent="0.25">
      <c r="A83" s="488"/>
      <c r="B83" s="566" t="s">
        <v>220</v>
      </c>
      <c r="C83" s="528" t="s">
        <v>29</v>
      </c>
      <c r="D83" s="531" t="s">
        <v>38</v>
      </c>
      <c r="E83" s="111"/>
      <c r="F83" s="111"/>
      <c r="G83" s="47"/>
      <c r="H83" s="56"/>
      <c r="I83" s="57"/>
    </row>
    <row r="84" spans="1:9" ht="24" hidden="1" customHeight="1" x14ac:dyDescent="0.25">
      <c r="A84" s="488"/>
      <c r="B84" s="573" t="s">
        <v>18</v>
      </c>
      <c r="C84" s="529"/>
      <c r="D84" s="532"/>
      <c r="E84" s="111"/>
      <c r="F84" s="111"/>
      <c r="G84" s="47"/>
      <c r="H84" s="53"/>
      <c r="I84" s="54"/>
    </row>
    <row r="85" spans="1:9" ht="24" hidden="1" customHeight="1" x14ac:dyDescent="0.25">
      <c r="A85" s="488"/>
      <c r="B85" s="573" t="s">
        <v>19</v>
      </c>
      <c r="C85" s="529"/>
      <c r="D85" s="532"/>
      <c r="E85" s="111"/>
      <c r="F85" s="111"/>
      <c r="G85" s="47"/>
      <c r="H85" s="42"/>
      <c r="I85" s="33"/>
    </row>
    <row r="86" spans="1:9" ht="13.9" hidden="1" customHeight="1" x14ac:dyDescent="0.25">
      <c r="A86" s="488"/>
      <c r="B86" s="573" t="s">
        <v>20</v>
      </c>
      <c r="C86" s="529"/>
      <c r="D86" s="532"/>
      <c r="E86" s="111"/>
      <c r="F86" s="111"/>
      <c r="G86" s="47"/>
      <c r="H86" s="53"/>
      <c r="I86" s="54"/>
    </row>
    <row r="87" spans="1:9" ht="24" hidden="1" customHeight="1" x14ac:dyDescent="0.25">
      <c r="A87" s="488"/>
      <c r="B87" s="573" t="s">
        <v>21</v>
      </c>
      <c r="C87" s="529"/>
      <c r="D87" s="532"/>
      <c r="E87" s="111"/>
      <c r="F87" s="111"/>
      <c r="G87" s="47"/>
      <c r="H87" s="42"/>
      <c r="I87" s="43"/>
    </row>
    <row r="88" spans="1:9" ht="24" hidden="1" customHeight="1" x14ac:dyDescent="0.25">
      <c r="A88" s="488"/>
      <c r="B88" s="573" t="s">
        <v>22</v>
      </c>
      <c r="C88" s="529"/>
      <c r="D88" s="532"/>
      <c r="E88" s="111"/>
      <c r="F88" s="111"/>
      <c r="G88" s="47"/>
      <c r="H88" s="53"/>
      <c r="I88" s="54"/>
    </row>
    <row r="89" spans="1:9" ht="24" hidden="1" customHeight="1" x14ac:dyDescent="0.25">
      <c r="A89" s="488"/>
      <c r="B89" s="567" t="s">
        <v>23</v>
      </c>
      <c r="C89" s="529"/>
      <c r="D89" s="532"/>
      <c r="E89" s="111"/>
      <c r="F89" s="111"/>
      <c r="G89" s="47"/>
      <c r="H89" s="42"/>
      <c r="I89" s="33"/>
    </row>
    <row r="90" spans="1:9" ht="13.9" hidden="1" customHeight="1" x14ac:dyDescent="0.25">
      <c r="A90" s="488"/>
      <c r="B90" s="581" t="s">
        <v>24</v>
      </c>
      <c r="C90" s="529"/>
      <c r="D90" s="532"/>
      <c r="E90" s="111"/>
      <c r="F90" s="111"/>
      <c r="G90" s="47"/>
      <c r="H90" s="42"/>
      <c r="I90" s="33"/>
    </row>
    <row r="91" spans="1:9" ht="13.9" hidden="1" customHeight="1" x14ac:dyDescent="0.25">
      <c r="A91" s="488"/>
      <c r="B91" s="581" t="s">
        <v>25</v>
      </c>
      <c r="C91" s="529"/>
      <c r="D91" s="532"/>
      <c r="E91" s="111"/>
      <c r="F91" s="111"/>
      <c r="G91" s="47"/>
      <c r="H91" s="42"/>
      <c r="I91" s="33"/>
    </row>
    <row r="92" spans="1:9" ht="13.9" hidden="1" customHeight="1" x14ac:dyDescent="0.25">
      <c r="A92" s="488"/>
      <c r="B92" s="581" t="s">
        <v>26</v>
      </c>
      <c r="C92" s="529"/>
      <c r="D92" s="532"/>
      <c r="E92" s="111"/>
      <c r="F92" s="111"/>
      <c r="G92" s="47"/>
      <c r="H92" s="42"/>
      <c r="I92" s="33"/>
    </row>
    <row r="93" spans="1:9" ht="13.9" hidden="1" customHeight="1" x14ac:dyDescent="0.25">
      <c r="A93" s="488"/>
      <c r="B93" s="581" t="s">
        <v>27</v>
      </c>
      <c r="C93" s="529"/>
      <c r="D93" s="532"/>
      <c r="E93" s="111"/>
      <c r="F93" s="111"/>
      <c r="G93" s="47"/>
      <c r="H93" s="42"/>
      <c r="I93" s="33"/>
    </row>
    <row r="94" spans="1:9" ht="36" hidden="1" customHeight="1" x14ac:dyDescent="0.25">
      <c r="A94" s="488"/>
      <c r="B94" s="567" t="s">
        <v>221</v>
      </c>
      <c r="C94" s="530"/>
      <c r="D94" s="533"/>
      <c r="E94" s="111"/>
      <c r="F94" s="111"/>
      <c r="G94" s="111"/>
      <c r="H94" s="42"/>
      <c r="I94" s="45">
        <v>0</v>
      </c>
    </row>
    <row r="95" spans="1:9" ht="25.15" hidden="1" customHeight="1" x14ac:dyDescent="0.25">
      <c r="A95" s="488"/>
      <c r="B95" s="567" t="s">
        <v>222</v>
      </c>
      <c r="C95" s="105"/>
      <c r="D95" s="103"/>
      <c r="E95" s="111"/>
      <c r="F95" s="111"/>
      <c r="G95" s="111"/>
      <c r="H95" s="42"/>
      <c r="I95" s="45">
        <v>0</v>
      </c>
    </row>
    <row r="96" spans="1:9" ht="34.5" hidden="1" customHeight="1" x14ac:dyDescent="0.25">
      <c r="A96" s="488"/>
      <c r="B96" s="566" t="s">
        <v>50</v>
      </c>
      <c r="C96" s="528" t="s">
        <v>30</v>
      </c>
      <c r="D96" s="531" t="s">
        <v>38</v>
      </c>
      <c r="E96" s="111"/>
      <c r="F96" s="111"/>
      <c r="G96" s="47"/>
      <c r="H96" s="56"/>
      <c r="I96" s="57"/>
    </row>
    <row r="97" spans="1:11" ht="24" hidden="1" customHeight="1" x14ac:dyDescent="0.25">
      <c r="A97" s="488"/>
      <c r="B97" s="573" t="s">
        <v>18</v>
      </c>
      <c r="C97" s="529"/>
      <c r="D97" s="532"/>
      <c r="E97" s="111"/>
      <c r="F97" s="111"/>
      <c r="G97" s="47"/>
      <c r="H97" s="53"/>
      <c r="I97" s="54"/>
    </row>
    <row r="98" spans="1:11" ht="24" hidden="1" customHeight="1" x14ac:dyDescent="0.25">
      <c r="A98" s="488"/>
      <c r="B98" s="573" t="s">
        <v>19</v>
      </c>
      <c r="C98" s="529"/>
      <c r="D98" s="532"/>
      <c r="E98" s="111"/>
      <c r="F98" s="111"/>
      <c r="G98" s="47"/>
      <c r="H98" s="42"/>
      <c r="I98" s="43"/>
    </row>
    <row r="99" spans="1:11" ht="13.9" hidden="1" customHeight="1" x14ac:dyDescent="0.25">
      <c r="A99" s="488"/>
      <c r="B99" s="573" t="s">
        <v>20</v>
      </c>
      <c r="C99" s="529"/>
      <c r="D99" s="532"/>
      <c r="E99" s="111"/>
      <c r="F99" s="111"/>
      <c r="G99" s="47"/>
      <c r="H99" s="53"/>
      <c r="I99" s="54"/>
    </row>
    <row r="100" spans="1:11" ht="24" hidden="1" customHeight="1" x14ac:dyDescent="0.25">
      <c r="A100" s="488"/>
      <c r="B100" s="573" t="s">
        <v>21</v>
      </c>
      <c r="C100" s="529"/>
      <c r="D100" s="532"/>
      <c r="E100" s="111"/>
      <c r="F100" s="111"/>
      <c r="G100" s="47"/>
      <c r="H100" s="42"/>
      <c r="I100" s="43"/>
    </row>
    <row r="101" spans="1:11" ht="24" hidden="1" customHeight="1" x14ac:dyDescent="0.25">
      <c r="A101" s="488"/>
      <c r="B101" s="573" t="s">
        <v>22</v>
      </c>
      <c r="C101" s="529"/>
      <c r="D101" s="532"/>
      <c r="E101" s="111"/>
      <c r="F101" s="111"/>
      <c r="G101" s="47"/>
      <c r="H101" s="53"/>
      <c r="I101" s="54"/>
    </row>
    <row r="102" spans="1:11" ht="24" hidden="1" customHeight="1" x14ac:dyDescent="0.25">
      <c r="A102" s="488"/>
      <c r="B102" s="567" t="s">
        <v>23</v>
      </c>
      <c r="C102" s="529"/>
      <c r="D102" s="532"/>
      <c r="E102" s="111"/>
      <c r="F102" s="111"/>
      <c r="G102" s="47"/>
      <c r="H102" s="42"/>
      <c r="I102" s="33"/>
    </row>
    <row r="103" spans="1:11" ht="13.9" hidden="1" customHeight="1" x14ac:dyDescent="0.25">
      <c r="A103" s="488"/>
      <c r="B103" s="581" t="s">
        <v>24</v>
      </c>
      <c r="C103" s="529"/>
      <c r="D103" s="532"/>
      <c r="E103" s="111"/>
      <c r="F103" s="111"/>
      <c r="G103" s="47"/>
      <c r="H103" s="42"/>
      <c r="I103" s="33"/>
    </row>
    <row r="104" spans="1:11" ht="13.9" hidden="1" customHeight="1" x14ac:dyDescent="0.25">
      <c r="A104" s="488"/>
      <c r="B104" s="581" t="s">
        <v>25</v>
      </c>
      <c r="C104" s="529"/>
      <c r="D104" s="532"/>
      <c r="E104" s="111"/>
      <c r="F104" s="111"/>
      <c r="G104" s="47"/>
      <c r="H104" s="42"/>
      <c r="I104" s="33"/>
    </row>
    <row r="105" spans="1:11" ht="13.9" hidden="1" customHeight="1" x14ac:dyDescent="0.25">
      <c r="A105" s="488"/>
      <c r="B105" s="581" t="s">
        <v>26</v>
      </c>
      <c r="C105" s="529"/>
      <c r="D105" s="532"/>
      <c r="E105" s="111"/>
      <c r="F105" s="111"/>
      <c r="G105" s="47"/>
      <c r="H105" s="42"/>
      <c r="I105" s="33"/>
    </row>
    <row r="106" spans="1:11" ht="13.9" hidden="1" customHeight="1" x14ac:dyDescent="0.25">
      <c r="A106" s="488"/>
      <c r="B106" s="581" t="s">
        <v>27</v>
      </c>
      <c r="C106" s="529"/>
      <c r="D106" s="532"/>
      <c r="E106" s="111"/>
      <c r="F106" s="111"/>
      <c r="G106" s="47"/>
      <c r="H106" s="42"/>
      <c r="I106" s="33"/>
    </row>
    <row r="107" spans="1:11" ht="36" hidden="1" customHeight="1" x14ac:dyDescent="0.25">
      <c r="A107" s="488"/>
      <c r="B107" s="567" t="s">
        <v>221</v>
      </c>
      <c r="C107" s="530"/>
      <c r="D107" s="533"/>
      <c r="E107" s="111"/>
      <c r="F107" s="111"/>
      <c r="G107" s="111"/>
      <c r="H107" s="42"/>
      <c r="I107" s="45">
        <v>0</v>
      </c>
    </row>
    <row r="108" spans="1:11" ht="25.15" hidden="1" customHeight="1" x14ac:dyDescent="0.25">
      <c r="A108" s="488"/>
      <c r="B108" s="567" t="s">
        <v>222</v>
      </c>
      <c r="C108" s="105"/>
      <c r="D108" s="103"/>
      <c r="E108" s="111"/>
      <c r="F108" s="111"/>
      <c r="G108" s="111"/>
      <c r="H108" s="42"/>
      <c r="I108" s="45">
        <v>0</v>
      </c>
    </row>
    <row r="109" spans="1:11" s="59" customFormat="1" ht="42.6" customHeight="1" x14ac:dyDescent="0.25">
      <c r="A109" s="488"/>
      <c r="B109" s="582" t="s">
        <v>253</v>
      </c>
      <c r="C109" s="520"/>
      <c r="D109" s="520"/>
      <c r="E109" s="520"/>
      <c r="F109" s="520"/>
      <c r="G109" s="520"/>
      <c r="H109" s="521"/>
      <c r="I109" s="58"/>
    </row>
    <row r="110" spans="1:11" ht="15" x14ac:dyDescent="0.25">
      <c r="A110" s="488"/>
      <c r="B110" s="200" t="s">
        <v>223</v>
      </c>
      <c r="C110" s="28"/>
      <c r="D110" s="111"/>
      <c r="E110" s="111"/>
      <c r="F110" s="111"/>
      <c r="G110" s="111"/>
      <c r="H110" s="60"/>
      <c r="I110" s="33"/>
    </row>
    <row r="111" spans="1:11" ht="114.6" customHeight="1" x14ac:dyDescent="0.2">
      <c r="A111" s="488"/>
      <c r="B111" s="200" t="s">
        <v>224</v>
      </c>
      <c r="C111" s="395" t="s">
        <v>225</v>
      </c>
      <c r="D111" s="395" t="s">
        <v>226</v>
      </c>
      <c r="E111" s="397"/>
      <c r="F111" s="397"/>
      <c r="G111" s="397"/>
      <c r="H111" s="265">
        <v>13373.52</v>
      </c>
      <c r="I111" s="265">
        <v>13373.52</v>
      </c>
    </row>
    <row r="112" spans="1:11" ht="37.9" customHeight="1" x14ac:dyDescent="0.25">
      <c r="A112" s="488"/>
      <c r="B112" s="573" t="s">
        <v>227</v>
      </c>
      <c r="C112" s="517"/>
      <c r="D112" s="396"/>
      <c r="E112" s="111"/>
      <c r="F112" s="111"/>
      <c r="G112" s="111"/>
      <c r="H112" s="266">
        <v>6716.46</v>
      </c>
      <c r="I112" s="266">
        <v>6716.46</v>
      </c>
      <c r="J112" s="16"/>
      <c r="K112" s="16"/>
    </row>
    <row r="113" spans="1:11" ht="19.899999999999999" customHeight="1" x14ac:dyDescent="0.25">
      <c r="A113" s="488"/>
      <c r="B113" s="573" t="s">
        <v>228</v>
      </c>
      <c r="C113" s="517"/>
      <c r="D113" s="396"/>
      <c r="E113" s="111"/>
      <c r="F113" s="111"/>
      <c r="G113" s="111"/>
      <c r="H113" s="266">
        <v>6657.06</v>
      </c>
      <c r="I113" s="266">
        <v>6657.06</v>
      </c>
      <c r="J113" s="16"/>
      <c r="K113" s="16"/>
    </row>
    <row r="114" spans="1:11" ht="15" hidden="1" customHeight="1" x14ac:dyDescent="0.25">
      <c r="A114" s="488"/>
      <c r="B114" s="200" t="s">
        <v>229</v>
      </c>
      <c r="C114" s="28"/>
      <c r="D114" s="111"/>
      <c r="E114" s="111"/>
      <c r="F114" s="111"/>
      <c r="G114" s="111"/>
      <c r="H114" s="188"/>
      <c r="I114" s="189"/>
      <c r="J114" s="16"/>
      <c r="K114" s="16"/>
    </row>
    <row r="115" spans="1:11" ht="77.25" hidden="1" customHeight="1" x14ac:dyDescent="0.25">
      <c r="A115" s="488"/>
      <c r="B115" s="566" t="s">
        <v>51</v>
      </c>
      <c r="C115" s="522" t="s">
        <v>49</v>
      </c>
      <c r="D115" s="395" t="s">
        <v>226</v>
      </c>
      <c r="E115" s="454"/>
      <c r="F115" s="455"/>
      <c r="G115" s="456"/>
      <c r="H115" s="188">
        <f>H116+H117</f>
        <v>13373.52</v>
      </c>
      <c r="I115" s="57">
        <f>I116+I117</f>
        <v>13373.52</v>
      </c>
      <c r="J115" s="16"/>
      <c r="K115" s="16"/>
    </row>
    <row r="116" spans="1:11" ht="15" hidden="1" customHeight="1" x14ac:dyDescent="0.25">
      <c r="A116" s="488"/>
      <c r="B116" s="573" t="s">
        <v>18</v>
      </c>
      <c r="C116" s="523"/>
      <c r="D116" s="396"/>
      <c r="E116" s="111"/>
      <c r="F116" s="111"/>
      <c r="G116" s="111"/>
      <c r="H116" s="51">
        <f>H112</f>
        <v>6716.46</v>
      </c>
      <c r="I116" s="54">
        <f>I112</f>
        <v>6716.46</v>
      </c>
      <c r="J116" s="16"/>
      <c r="K116" s="16"/>
    </row>
    <row r="117" spans="1:11" ht="15" hidden="1" customHeight="1" x14ac:dyDescent="0.25">
      <c r="A117" s="488"/>
      <c r="B117" s="573" t="s">
        <v>20</v>
      </c>
      <c r="C117" s="524"/>
      <c r="D117" s="409"/>
      <c r="E117" s="111"/>
      <c r="F117" s="111"/>
      <c r="G117" s="111"/>
      <c r="H117" s="51">
        <f>H113</f>
        <v>6657.06</v>
      </c>
      <c r="I117" s="54">
        <f>I113</f>
        <v>6657.06</v>
      </c>
      <c r="J117" s="16"/>
      <c r="K117" s="16"/>
    </row>
    <row r="118" spans="1:11" ht="15" x14ac:dyDescent="0.25">
      <c r="A118" s="488"/>
      <c r="B118" s="200" t="s">
        <v>230</v>
      </c>
      <c r="C118" s="28"/>
      <c r="D118" s="111"/>
      <c r="E118" s="111"/>
      <c r="F118" s="111"/>
      <c r="G118" s="111"/>
      <c r="H118" s="188"/>
      <c r="I118" s="57"/>
      <c r="J118" s="16"/>
      <c r="K118" s="55"/>
    </row>
    <row r="119" spans="1:11" ht="101.45" customHeight="1" x14ac:dyDescent="0.25">
      <c r="A119" s="488"/>
      <c r="B119" s="200" t="s">
        <v>224</v>
      </c>
      <c r="C119" s="395" t="s">
        <v>225</v>
      </c>
      <c r="D119" s="395" t="s">
        <v>226</v>
      </c>
      <c r="E119" s="397"/>
      <c r="F119" s="397"/>
      <c r="G119" s="397"/>
      <c r="H119" s="265">
        <f>H120+H121</f>
        <v>13373.52</v>
      </c>
      <c r="I119" s="260">
        <f>I120+I121</f>
        <v>13373.52</v>
      </c>
      <c r="J119" s="16"/>
      <c r="K119" s="16"/>
    </row>
    <row r="120" spans="1:11" ht="15" x14ac:dyDescent="0.25">
      <c r="A120" s="488"/>
      <c r="B120" s="573" t="s">
        <v>227</v>
      </c>
      <c r="C120" s="517"/>
      <c r="D120" s="396"/>
      <c r="E120" s="111"/>
      <c r="F120" s="111"/>
      <c r="G120" s="111"/>
      <c r="H120" s="266">
        <f>H116</f>
        <v>6716.46</v>
      </c>
      <c r="I120" s="50">
        <f>I116</f>
        <v>6716.46</v>
      </c>
      <c r="J120" s="16"/>
      <c r="K120" s="16"/>
    </row>
    <row r="121" spans="1:11" ht="15" x14ac:dyDescent="0.25">
      <c r="A121" s="488"/>
      <c r="B121" s="573" t="s">
        <v>228</v>
      </c>
      <c r="C121" s="517"/>
      <c r="D121" s="396"/>
      <c r="E121" s="111"/>
      <c r="F121" s="111"/>
      <c r="G121" s="111"/>
      <c r="H121" s="266">
        <f>H117</f>
        <v>6657.06</v>
      </c>
      <c r="I121" s="50">
        <f>I117</f>
        <v>6657.06</v>
      </c>
      <c r="J121" s="16"/>
      <c r="K121" s="16"/>
    </row>
    <row r="122" spans="1:11" ht="15" x14ac:dyDescent="0.25">
      <c r="A122" s="488"/>
      <c r="B122" s="200" t="s">
        <v>230</v>
      </c>
      <c r="C122" s="28"/>
      <c r="D122" s="111"/>
      <c r="E122" s="111"/>
      <c r="F122" s="111"/>
      <c r="G122" s="111"/>
      <c r="H122" s="188"/>
      <c r="I122" s="57"/>
      <c r="J122" s="16"/>
      <c r="K122" s="16"/>
    </row>
    <row r="123" spans="1:11" ht="60" hidden="1" customHeight="1" x14ac:dyDescent="0.25">
      <c r="A123" s="488"/>
      <c r="B123" s="566" t="s">
        <v>51</v>
      </c>
      <c r="C123" s="518" t="s">
        <v>49</v>
      </c>
      <c r="D123" s="395" t="s">
        <v>226</v>
      </c>
      <c r="E123" s="397"/>
      <c r="F123" s="397"/>
      <c r="G123" s="397"/>
      <c r="H123" s="188">
        <f>H124+H125</f>
        <v>13373.52</v>
      </c>
      <c r="I123" s="57">
        <f>I124+I125</f>
        <v>13373.52</v>
      </c>
      <c r="J123" s="16"/>
      <c r="K123" s="16"/>
    </row>
    <row r="124" spans="1:11" ht="15" hidden="1" customHeight="1" x14ac:dyDescent="0.25">
      <c r="A124" s="488"/>
      <c r="B124" s="573" t="s">
        <v>18</v>
      </c>
      <c r="C124" s="519"/>
      <c r="D124" s="396"/>
      <c r="E124" s="111"/>
      <c r="F124" s="111"/>
      <c r="G124" s="111"/>
      <c r="H124" s="51">
        <f>H120</f>
        <v>6716.46</v>
      </c>
      <c r="I124" s="54">
        <f>I120</f>
        <v>6716.46</v>
      </c>
      <c r="J124" s="16"/>
      <c r="K124" s="16"/>
    </row>
    <row r="125" spans="1:11" ht="15" hidden="1" customHeight="1" x14ac:dyDescent="0.25">
      <c r="A125" s="488"/>
      <c r="B125" s="573" t="s">
        <v>20</v>
      </c>
      <c r="C125" s="519"/>
      <c r="D125" s="396"/>
      <c r="E125" s="111"/>
      <c r="F125" s="111"/>
      <c r="G125" s="111"/>
      <c r="H125" s="51">
        <f>H121</f>
        <v>6657.06</v>
      </c>
      <c r="I125" s="54">
        <f>I121</f>
        <v>6657.06</v>
      </c>
      <c r="J125" s="16"/>
      <c r="K125" s="16"/>
    </row>
    <row r="126" spans="1:11" ht="72.75" hidden="1" customHeight="1" x14ac:dyDescent="0.25">
      <c r="A126" s="488"/>
      <c r="B126" s="566" t="s">
        <v>51</v>
      </c>
      <c r="C126" s="514" t="s">
        <v>29</v>
      </c>
      <c r="D126" s="395" t="s">
        <v>38</v>
      </c>
      <c r="E126" s="397"/>
      <c r="F126" s="397"/>
      <c r="G126" s="397"/>
      <c r="H126" s="62"/>
      <c r="I126" s="63"/>
      <c r="J126" s="16"/>
      <c r="K126" s="16"/>
    </row>
    <row r="127" spans="1:11" ht="24" hidden="1" customHeight="1" x14ac:dyDescent="0.25">
      <c r="A127" s="488"/>
      <c r="B127" s="573" t="s">
        <v>18</v>
      </c>
      <c r="C127" s="515"/>
      <c r="D127" s="396"/>
      <c r="E127" s="111"/>
      <c r="F127" s="111"/>
      <c r="G127" s="111"/>
      <c r="H127" s="64"/>
      <c r="I127" s="65"/>
      <c r="J127" s="16"/>
      <c r="K127" s="16"/>
    </row>
    <row r="128" spans="1:11" ht="24" hidden="1" customHeight="1" x14ac:dyDescent="0.2">
      <c r="A128" s="488"/>
      <c r="B128" s="573" t="s">
        <v>19</v>
      </c>
      <c r="C128" s="515"/>
      <c r="D128" s="396"/>
      <c r="E128" s="111"/>
      <c r="F128" s="111"/>
      <c r="G128" s="111"/>
      <c r="H128" s="42"/>
      <c r="I128" s="43"/>
    </row>
    <row r="129" spans="1:9" ht="13.9" hidden="1" customHeight="1" x14ac:dyDescent="0.2">
      <c r="A129" s="488"/>
      <c r="B129" s="573" t="s">
        <v>20</v>
      </c>
      <c r="C129" s="515"/>
      <c r="D129" s="396"/>
      <c r="E129" s="111"/>
      <c r="F129" s="111"/>
      <c r="G129" s="111"/>
      <c r="H129" s="42"/>
      <c r="I129" s="43"/>
    </row>
    <row r="130" spans="1:9" ht="24" hidden="1" customHeight="1" x14ac:dyDescent="0.2">
      <c r="A130" s="488"/>
      <c r="B130" s="573" t="s">
        <v>21</v>
      </c>
      <c r="C130" s="515"/>
      <c r="D130" s="396"/>
      <c r="E130" s="111"/>
      <c r="F130" s="111"/>
      <c r="G130" s="111"/>
      <c r="H130" s="42"/>
      <c r="I130" s="43"/>
    </row>
    <row r="131" spans="1:9" ht="23.25" hidden="1" customHeight="1" x14ac:dyDescent="0.2">
      <c r="A131" s="488"/>
      <c r="B131" s="573" t="s">
        <v>22</v>
      </c>
      <c r="C131" s="516"/>
      <c r="D131" s="409"/>
      <c r="E131" s="111"/>
      <c r="F131" s="111"/>
      <c r="G131" s="111"/>
      <c r="H131" s="42"/>
      <c r="I131" s="43"/>
    </row>
    <row r="132" spans="1:9" ht="68.45" hidden="1" customHeight="1" x14ac:dyDescent="0.25">
      <c r="A132" s="488"/>
      <c r="B132" s="566" t="s">
        <v>51</v>
      </c>
      <c r="C132" s="514" t="s">
        <v>30</v>
      </c>
      <c r="D132" s="395" t="s">
        <v>38</v>
      </c>
      <c r="E132" s="397"/>
      <c r="F132" s="397"/>
      <c r="G132" s="397"/>
      <c r="H132" s="62"/>
      <c r="I132" s="63"/>
    </row>
    <row r="133" spans="1:9" ht="20.25" hidden="1" customHeight="1" x14ac:dyDescent="0.2">
      <c r="A133" s="488"/>
      <c r="B133" s="573" t="s">
        <v>18</v>
      </c>
      <c r="C133" s="515"/>
      <c r="D133" s="396"/>
      <c r="E133" s="111"/>
      <c r="F133" s="111"/>
      <c r="G133" s="111"/>
      <c r="H133" s="64"/>
      <c r="I133" s="65"/>
    </row>
    <row r="134" spans="1:9" ht="28.5" hidden="1" customHeight="1" x14ac:dyDescent="0.2">
      <c r="A134" s="488"/>
      <c r="B134" s="573" t="s">
        <v>19</v>
      </c>
      <c r="C134" s="515"/>
      <c r="D134" s="396"/>
      <c r="E134" s="111"/>
      <c r="F134" s="111"/>
      <c r="G134" s="111"/>
      <c r="H134" s="42"/>
      <c r="I134" s="43"/>
    </row>
    <row r="135" spans="1:9" ht="13.9" hidden="1" customHeight="1" x14ac:dyDescent="0.2">
      <c r="A135" s="488"/>
      <c r="B135" s="573" t="s">
        <v>20</v>
      </c>
      <c r="C135" s="515"/>
      <c r="D135" s="396"/>
      <c r="E135" s="111"/>
      <c r="F135" s="111"/>
      <c r="G135" s="111"/>
      <c r="H135" s="42"/>
      <c r="I135" s="43"/>
    </row>
    <row r="136" spans="1:9" ht="24" hidden="1" customHeight="1" x14ac:dyDescent="0.2">
      <c r="A136" s="488"/>
      <c r="B136" s="573" t="s">
        <v>21</v>
      </c>
      <c r="C136" s="515"/>
      <c r="D136" s="396"/>
      <c r="E136" s="111"/>
      <c r="F136" s="111"/>
      <c r="G136" s="111"/>
      <c r="H136" s="42"/>
      <c r="I136" s="43"/>
    </row>
    <row r="137" spans="1:9" ht="27.75" hidden="1" customHeight="1" x14ac:dyDescent="0.2">
      <c r="A137" s="488"/>
      <c r="B137" s="573" t="s">
        <v>22</v>
      </c>
      <c r="C137" s="516"/>
      <c r="D137" s="409"/>
      <c r="E137" s="111"/>
      <c r="F137" s="111"/>
      <c r="G137" s="111"/>
      <c r="H137" s="42"/>
      <c r="I137" s="43"/>
    </row>
    <row r="138" spans="1:9" s="187" customFormat="1" ht="81.75" customHeight="1" x14ac:dyDescent="0.25">
      <c r="A138" s="488"/>
      <c r="B138" s="583" t="s">
        <v>231</v>
      </c>
      <c r="C138" s="508">
        <v>0.4</v>
      </c>
      <c r="D138" s="395" t="s">
        <v>8</v>
      </c>
      <c r="E138" s="472"/>
      <c r="F138" s="473"/>
      <c r="G138" s="474"/>
      <c r="H138" s="511"/>
      <c r="I138" s="66"/>
    </row>
    <row r="139" spans="1:9" ht="15" hidden="1" customHeight="1" x14ac:dyDescent="0.2">
      <c r="A139" s="488"/>
      <c r="B139" s="200" t="s">
        <v>229</v>
      </c>
      <c r="C139" s="509"/>
      <c r="D139" s="506"/>
      <c r="E139" s="475"/>
      <c r="F139" s="476"/>
      <c r="G139" s="477"/>
      <c r="H139" s="512"/>
      <c r="I139" s="237">
        <v>0</v>
      </c>
    </row>
    <row r="140" spans="1:9" ht="15" x14ac:dyDescent="0.2">
      <c r="A140" s="488"/>
      <c r="B140" s="200" t="s">
        <v>230</v>
      </c>
      <c r="C140" s="510"/>
      <c r="D140" s="506"/>
      <c r="E140" s="478"/>
      <c r="F140" s="479"/>
      <c r="G140" s="480"/>
      <c r="H140" s="513"/>
      <c r="I140" s="50">
        <v>1181617.77</v>
      </c>
    </row>
    <row r="141" spans="1:9" s="187" customFormat="1" ht="43.5" x14ac:dyDescent="0.25">
      <c r="A141" s="488"/>
      <c r="B141" s="584" t="s">
        <v>231</v>
      </c>
      <c r="C141" s="496" t="s">
        <v>49</v>
      </c>
      <c r="D141" s="506"/>
      <c r="E141" s="472"/>
      <c r="F141" s="473"/>
      <c r="G141" s="474"/>
      <c r="H141" s="481"/>
      <c r="I141" s="52"/>
    </row>
    <row r="142" spans="1:9" ht="15" hidden="1" customHeight="1" x14ac:dyDescent="0.2">
      <c r="A142" s="488"/>
      <c r="B142" s="200" t="s">
        <v>229</v>
      </c>
      <c r="C142" s="497"/>
      <c r="D142" s="506"/>
      <c r="E142" s="475"/>
      <c r="F142" s="476"/>
      <c r="G142" s="477"/>
      <c r="H142" s="482"/>
      <c r="I142" s="237">
        <v>0</v>
      </c>
    </row>
    <row r="143" spans="1:9" ht="15" x14ac:dyDescent="0.2">
      <c r="A143" s="488"/>
      <c r="B143" s="200" t="s">
        <v>230</v>
      </c>
      <c r="C143" s="498"/>
      <c r="D143" s="506"/>
      <c r="E143" s="478"/>
      <c r="F143" s="479"/>
      <c r="G143" s="480"/>
      <c r="H143" s="483"/>
      <c r="I143" s="123">
        <v>1527778.08</v>
      </c>
    </row>
    <row r="144" spans="1:9" ht="41.45" hidden="1" customHeight="1" x14ac:dyDescent="0.25">
      <c r="A144" s="488"/>
      <c r="B144" s="566" t="s">
        <v>52</v>
      </c>
      <c r="C144" s="67" t="s">
        <v>29</v>
      </c>
      <c r="D144" s="506"/>
      <c r="E144" s="454"/>
      <c r="F144" s="455"/>
      <c r="G144" s="456"/>
      <c r="H144" s="51"/>
      <c r="I144" s="33"/>
    </row>
    <row r="145" spans="1:9" ht="41.45" hidden="1" customHeight="1" x14ac:dyDescent="0.25">
      <c r="A145" s="488"/>
      <c r="B145" s="566" t="s">
        <v>52</v>
      </c>
      <c r="C145" s="67" t="s">
        <v>30</v>
      </c>
      <c r="D145" s="507"/>
      <c r="E145" s="454"/>
      <c r="F145" s="455"/>
      <c r="G145" s="456"/>
      <c r="H145" s="51"/>
      <c r="I145" s="33"/>
    </row>
    <row r="146" spans="1:9" ht="81" customHeight="1" x14ac:dyDescent="0.25">
      <c r="A146" s="488"/>
      <c r="B146" s="585" t="s">
        <v>232</v>
      </c>
      <c r="C146" s="502" t="s">
        <v>29</v>
      </c>
      <c r="D146" s="505" t="s">
        <v>233</v>
      </c>
      <c r="E146" s="485"/>
      <c r="F146" s="433"/>
      <c r="G146" s="486"/>
      <c r="H146" s="481"/>
      <c r="I146" s="269"/>
    </row>
    <row r="147" spans="1:9" ht="21.6" customHeight="1" x14ac:dyDescent="0.25">
      <c r="A147" s="488"/>
      <c r="B147" s="585" t="s">
        <v>230</v>
      </c>
      <c r="C147" s="503"/>
      <c r="D147" s="506"/>
      <c r="E147" s="487"/>
      <c r="F147" s="434"/>
      <c r="G147" s="488"/>
      <c r="H147" s="482"/>
      <c r="I147" s="270"/>
    </row>
    <row r="148" spans="1:9" ht="33" hidden="1" customHeight="1" x14ac:dyDescent="0.25">
      <c r="A148" s="488"/>
      <c r="B148" s="586" t="s">
        <v>234</v>
      </c>
      <c r="C148" s="503"/>
      <c r="D148" s="506"/>
      <c r="E148" s="487"/>
      <c r="F148" s="434"/>
      <c r="G148" s="488"/>
      <c r="H148" s="482"/>
      <c r="I148" s="238" t="s">
        <v>39</v>
      </c>
    </row>
    <row r="149" spans="1:9" ht="31.15" customHeight="1" x14ac:dyDescent="0.2">
      <c r="A149" s="488"/>
      <c r="B149" s="586" t="s">
        <v>235</v>
      </c>
      <c r="C149" s="504"/>
      <c r="D149" s="507"/>
      <c r="E149" s="438"/>
      <c r="F149" s="439"/>
      <c r="G149" s="440"/>
      <c r="H149" s="483"/>
      <c r="I149" s="262">
        <v>2857337.59</v>
      </c>
    </row>
    <row r="150" spans="1:9" ht="75.599999999999994" customHeight="1" x14ac:dyDescent="0.2">
      <c r="A150" s="488"/>
      <c r="B150" s="585" t="s">
        <v>232</v>
      </c>
      <c r="C150" s="502" t="s">
        <v>30</v>
      </c>
      <c r="D150" s="505" t="s">
        <v>233</v>
      </c>
      <c r="E150" s="485"/>
      <c r="F150" s="433"/>
      <c r="G150" s="486"/>
      <c r="H150" s="481"/>
      <c r="I150" s="271"/>
    </row>
    <row r="151" spans="1:9" ht="21.6" customHeight="1" x14ac:dyDescent="0.25">
      <c r="A151" s="488"/>
      <c r="B151" s="587" t="s">
        <v>230</v>
      </c>
      <c r="C151" s="503"/>
      <c r="D151" s="506"/>
      <c r="E151" s="487"/>
      <c r="F151" s="434"/>
      <c r="G151" s="488"/>
      <c r="H151" s="482"/>
      <c r="I151" s="270"/>
    </row>
    <row r="152" spans="1:9" ht="25.9" customHeight="1" x14ac:dyDescent="0.2">
      <c r="A152" s="488"/>
      <c r="B152" s="588" t="s">
        <v>234</v>
      </c>
      <c r="C152" s="503"/>
      <c r="D152" s="506"/>
      <c r="E152" s="487"/>
      <c r="F152" s="434"/>
      <c r="G152" s="488"/>
      <c r="H152" s="482"/>
      <c r="I152" s="470">
        <v>5758659.3399999999</v>
      </c>
    </row>
    <row r="153" spans="1:9" ht="29.45" customHeight="1" x14ac:dyDescent="0.2">
      <c r="A153" s="488"/>
      <c r="B153" s="588" t="s">
        <v>235</v>
      </c>
      <c r="C153" s="504"/>
      <c r="D153" s="507"/>
      <c r="E153" s="438"/>
      <c r="F153" s="439"/>
      <c r="G153" s="440"/>
      <c r="H153" s="483"/>
      <c r="I153" s="470"/>
    </row>
    <row r="154" spans="1:9" ht="75.599999999999994" customHeight="1" x14ac:dyDescent="0.2">
      <c r="A154" s="488"/>
      <c r="B154" s="585" t="s">
        <v>236</v>
      </c>
      <c r="C154" s="502" t="s">
        <v>30</v>
      </c>
      <c r="D154" s="505" t="s">
        <v>233</v>
      </c>
      <c r="E154" s="485"/>
      <c r="F154" s="433"/>
      <c r="G154" s="486"/>
      <c r="H154" s="481"/>
      <c r="I154" s="239"/>
    </row>
    <row r="155" spans="1:9" ht="21.6" customHeight="1" x14ac:dyDescent="0.25">
      <c r="A155" s="488"/>
      <c r="B155" s="585" t="s">
        <v>230</v>
      </c>
      <c r="C155" s="503"/>
      <c r="D155" s="506"/>
      <c r="E155" s="487"/>
      <c r="F155" s="434"/>
      <c r="G155" s="488"/>
      <c r="H155" s="482"/>
      <c r="I155" s="270"/>
    </row>
    <row r="156" spans="1:9" ht="36" customHeight="1" x14ac:dyDescent="0.2">
      <c r="A156" s="488"/>
      <c r="B156" s="586" t="s">
        <v>234</v>
      </c>
      <c r="C156" s="503"/>
      <c r="D156" s="506"/>
      <c r="E156" s="487"/>
      <c r="F156" s="434"/>
      <c r="G156" s="488"/>
      <c r="H156" s="482"/>
      <c r="I156" s="465">
        <v>10414160</v>
      </c>
    </row>
    <row r="157" spans="1:9" ht="35.450000000000003" customHeight="1" x14ac:dyDescent="0.2">
      <c r="A157" s="488"/>
      <c r="B157" s="586" t="s">
        <v>235</v>
      </c>
      <c r="C157" s="504"/>
      <c r="D157" s="507"/>
      <c r="E157" s="438"/>
      <c r="F157" s="439"/>
      <c r="G157" s="440"/>
      <c r="H157" s="483"/>
      <c r="I157" s="466"/>
    </row>
    <row r="158" spans="1:9" s="187" customFormat="1" ht="37.9" customHeight="1" x14ac:dyDescent="0.25">
      <c r="A158" s="488"/>
      <c r="B158" s="585" t="s">
        <v>237</v>
      </c>
      <c r="C158" s="496" t="s">
        <v>48</v>
      </c>
      <c r="D158" s="490" t="s">
        <v>8</v>
      </c>
      <c r="E158" s="472"/>
      <c r="F158" s="473"/>
      <c r="G158" s="474"/>
      <c r="H158" s="481"/>
      <c r="I158" s="272"/>
    </row>
    <row r="159" spans="1:9" ht="13.9" hidden="1" customHeight="1" x14ac:dyDescent="0.2">
      <c r="A159" s="488"/>
      <c r="B159" s="585" t="s">
        <v>229</v>
      </c>
      <c r="C159" s="497"/>
      <c r="D159" s="489"/>
      <c r="E159" s="475"/>
      <c r="F159" s="476"/>
      <c r="G159" s="477"/>
      <c r="H159" s="482"/>
      <c r="I159" s="273">
        <v>0</v>
      </c>
    </row>
    <row r="160" spans="1:9" ht="15" x14ac:dyDescent="0.25">
      <c r="A160" s="488"/>
      <c r="B160" s="585" t="s">
        <v>230</v>
      </c>
      <c r="C160" s="497"/>
      <c r="D160" s="489"/>
      <c r="E160" s="475"/>
      <c r="F160" s="476"/>
      <c r="G160" s="477"/>
      <c r="H160" s="482"/>
      <c r="I160" s="26"/>
    </row>
    <row r="161" spans="1:9" ht="42" customHeight="1" x14ac:dyDescent="0.2">
      <c r="A161" s="488"/>
      <c r="B161" s="586" t="s">
        <v>238</v>
      </c>
      <c r="C161" s="498"/>
      <c r="D161" s="489"/>
      <c r="E161" s="478"/>
      <c r="F161" s="479"/>
      <c r="G161" s="480"/>
      <c r="H161" s="483"/>
      <c r="I161" s="261">
        <v>2084111.93</v>
      </c>
    </row>
    <row r="162" spans="1:9" s="187" customFormat="1" ht="42.75" x14ac:dyDescent="0.25">
      <c r="A162" s="488"/>
      <c r="B162" s="585" t="s">
        <v>237</v>
      </c>
      <c r="C162" s="496" t="s">
        <v>49</v>
      </c>
      <c r="D162" s="489"/>
      <c r="E162" s="472"/>
      <c r="F162" s="473"/>
      <c r="G162" s="474"/>
      <c r="H162" s="481"/>
      <c r="I162" s="272"/>
    </row>
    <row r="163" spans="1:9" ht="13.9" hidden="1" customHeight="1" x14ac:dyDescent="0.2">
      <c r="A163" s="488"/>
      <c r="B163" s="585" t="s">
        <v>229</v>
      </c>
      <c r="C163" s="497"/>
      <c r="D163" s="489"/>
      <c r="E163" s="475"/>
      <c r="F163" s="476"/>
      <c r="G163" s="477"/>
      <c r="H163" s="482"/>
      <c r="I163" s="273">
        <v>0</v>
      </c>
    </row>
    <row r="164" spans="1:9" ht="15" x14ac:dyDescent="0.25">
      <c r="A164" s="488"/>
      <c r="B164" s="585" t="s">
        <v>230</v>
      </c>
      <c r="C164" s="497"/>
      <c r="D164" s="489"/>
      <c r="E164" s="475"/>
      <c r="F164" s="476"/>
      <c r="G164" s="477"/>
      <c r="H164" s="482"/>
      <c r="I164" s="26"/>
    </row>
    <row r="165" spans="1:9" ht="46.15" customHeight="1" x14ac:dyDescent="0.2">
      <c r="A165" s="488"/>
      <c r="B165" s="586" t="s">
        <v>238</v>
      </c>
      <c r="C165" s="498"/>
      <c r="D165" s="489"/>
      <c r="E165" s="478"/>
      <c r="F165" s="479"/>
      <c r="G165" s="480"/>
      <c r="H165" s="483"/>
      <c r="I165" s="261">
        <v>3709590.95</v>
      </c>
    </row>
    <row r="166" spans="1:9" s="187" customFormat="1" ht="42.75" x14ac:dyDescent="0.25">
      <c r="A166" s="488"/>
      <c r="B166" s="585" t="s">
        <v>239</v>
      </c>
      <c r="C166" s="496" t="s">
        <v>48</v>
      </c>
      <c r="D166" s="489"/>
      <c r="E166" s="472"/>
      <c r="F166" s="473"/>
      <c r="G166" s="474"/>
      <c r="H166" s="481"/>
      <c r="I166" s="212"/>
    </row>
    <row r="167" spans="1:9" ht="13.9" hidden="1" customHeight="1" x14ac:dyDescent="0.2">
      <c r="A167" s="488"/>
      <c r="B167" s="585" t="s">
        <v>229</v>
      </c>
      <c r="C167" s="497"/>
      <c r="D167" s="489"/>
      <c r="E167" s="475"/>
      <c r="F167" s="476"/>
      <c r="G167" s="477"/>
      <c r="H167" s="482"/>
      <c r="I167" s="274">
        <v>0</v>
      </c>
    </row>
    <row r="168" spans="1:9" ht="15" x14ac:dyDescent="0.25">
      <c r="A168" s="488"/>
      <c r="B168" s="585" t="s">
        <v>230</v>
      </c>
      <c r="C168" s="497"/>
      <c r="D168" s="489"/>
      <c r="E168" s="475"/>
      <c r="F168" s="476"/>
      <c r="G168" s="477"/>
      <c r="H168" s="482"/>
      <c r="I168" s="26"/>
    </row>
    <row r="169" spans="1:9" ht="36" customHeight="1" x14ac:dyDescent="0.2">
      <c r="A169" s="488"/>
      <c r="B169" s="586" t="s">
        <v>238</v>
      </c>
      <c r="C169" s="498"/>
      <c r="D169" s="489"/>
      <c r="E169" s="478"/>
      <c r="F169" s="479"/>
      <c r="G169" s="480"/>
      <c r="H169" s="483"/>
      <c r="I169" s="261">
        <v>20665077.170000002</v>
      </c>
    </row>
    <row r="170" spans="1:9" s="187" customFormat="1" ht="42.75" x14ac:dyDescent="0.25">
      <c r="A170" s="488"/>
      <c r="B170" s="585" t="s">
        <v>239</v>
      </c>
      <c r="C170" s="496" t="s">
        <v>49</v>
      </c>
      <c r="D170" s="489"/>
      <c r="E170" s="472"/>
      <c r="F170" s="473"/>
      <c r="G170" s="474"/>
      <c r="H170" s="481"/>
      <c r="I170" s="235"/>
    </row>
    <row r="171" spans="1:9" ht="13.9" hidden="1" customHeight="1" x14ac:dyDescent="0.2">
      <c r="A171" s="488"/>
      <c r="B171" s="585" t="s">
        <v>229</v>
      </c>
      <c r="C171" s="497"/>
      <c r="D171" s="489"/>
      <c r="E171" s="475"/>
      <c r="F171" s="476"/>
      <c r="G171" s="477"/>
      <c r="H171" s="482"/>
      <c r="I171" s="245">
        <v>0</v>
      </c>
    </row>
    <row r="172" spans="1:9" ht="15" x14ac:dyDescent="0.2">
      <c r="A172" s="488"/>
      <c r="B172" s="585" t="s">
        <v>230</v>
      </c>
      <c r="C172" s="497"/>
      <c r="D172" s="489"/>
      <c r="E172" s="475"/>
      <c r="F172" s="476"/>
      <c r="G172" s="477"/>
      <c r="H172" s="482"/>
      <c r="I172" s="241"/>
    </row>
    <row r="173" spans="1:9" ht="41.45" hidden="1" customHeight="1" x14ac:dyDescent="0.25">
      <c r="A173" s="488"/>
      <c r="B173" s="586" t="s">
        <v>53</v>
      </c>
      <c r="C173" s="497"/>
      <c r="D173" s="489"/>
      <c r="E173" s="475"/>
      <c r="F173" s="476"/>
      <c r="G173" s="477"/>
      <c r="H173" s="482"/>
      <c r="I173" s="33"/>
    </row>
    <row r="174" spans="1:9" ht="41.45" hidden="1" customHeight="1" x14ac:dyDescent="0.25">
      <c r="A174" s="488"/>
      <c r="B174" s="586" t="s">
        <v>53</v>
      </c>
      <c r="C174" s="497"/>
      <c r="D174" s="489"/>
      <c r="E174" s="475"/>
      <c r="F174" s="476"/>
      <c r="G174" s="477"/>
      <c r="H174" s="482"/>
      <c r="I174" s="33"/>
    </row>
    <row r="175" spans="1:9" ht="41.45" customHeight="1" x14ac:dyDescent="0.2">
      <c r="A175" s="488"/>
      <c r="B175" s="586" t="s">
        <v>238</v>
      </c>
      <c r="C175" s="498"/>
      <c r="D175" s="491"/>
      <c r="E175" s="478"/>
      <c r="F175" s="479"/>
      <c r="G175" s="480"/>
      <c r="H175" s="483"/>
      <c r="I175" s="50">
        <v>22293641.699999999</v>
      </c>
    </row>
    <row r="176" spans="1:9" ht="66" customHeight="1" x14ac:dyDescent="0.2">
      <c r="A176" s="488"/>
      <c r="B176" s="585" t="s">
        <v>240</v>
      </c>
      <c r="C176" s="502" t="s">
        <v>29</v>
      </c>
      <c r="D176" s="461" t="s">
        <v>233</v>
      </c>
      <c r="E176" s="472"/>
      <c r="F176" s="473"/>
      <c r="G176" s="474"/>
      <c r="H176" s="481"/>
      <c r="I176" s="235"/>
    </row>
    <row r="177" spans="1:9" ht="19.149999999999999" customHeight="1" x14ac:dyDescent="0.2">
      <c r="A177" s="488"/>
      <c r="B177" s="585" t="s">
        <v>230</v>
      </c>
      <c r="C177" s="503"/>
      <c r="D177" s="461"/>
      <c r="E177" s="475"/>
      <c r="F177" s="476"/>
      <c r="G177" s="477"/>
      <c r="H177" s="482"/>
      <c r="I177" s="236"/>
    </row>
    <row r="178" spans="1:9" ht="30.6" customHeight="1" x14ac:dyDescent="0.2">
      <c r="A178" s="488"/>
      <c r="B178" s="586" t="s">
        <v>238</v>
      </c>
      <c r="C178" s="504"/>
      <c r="D178" s="461"/>
      <c r="E178" s="478"/>
      <c r="F178" s="479"/>
      <c r="G178" s="480"/>
      <c r="H178" s="483"/>
      <c r="I178" s="262">
        <v>11623580.689999999</v>
      </c>
    </row>
    <row r="179" spans="1:9" ht="90.6" customHeight="1" x14ac:dyDescent="0.2">
      <c r="A179" s="488"/>
      <c r="B179" s="585" t="s">
        <v>241</v>
      </c>
      <c r="C179" s="502" t="s">
        <v>29</v>
      </c>
      <c r="D179" s="490" t="s">
        <v>233</v>
      </c>
      <c r="E179" s="472"/>
      <c r="F179" s="473"/>
      <c r="G179" s="474"/>
      <c r="H179" s="481"/>
      <c r="I179" s="235"/>
    </row>
    <row r="180" spans="1:9" ht="33" customHeight="1" x14ac:dyDescent="0.2">
      <c r="A180" s="488"/>
      <c r="B180" s="585" t="s">
        <v>230</v>
      </c>
      <c r="C180" s="503"/>
      <c r="D180" s="489"/>
      <c r="E180" s="475"/>
      <c r="F180" s="476"/>
      <c r="G180" s="477"/>
      <c r="H180" s="482"/>
      <c r="I180" s="236"/>
    </row>
    <row r="181" spans="1:9" ht="48" customHeight="1" x14ac:dyDescent="0.2">
      <c r="A181" s="488"/>
      <c r="B181" s="586" t="s">
        <v>238</v>
      </c>
      <c r="C181" s="504"/>
      <c r="D181" s="491"/>
      <c r="E181" s="478"/>
      <c r="F181" s="479"/>
      <c r="G181" s="480"/>
      <c r="H181" s="483"/>
      <c r="I181" s="264">
        <v>20009714.329999998</v>
      </c>
    </row>
    <row r="182" spans="1:9" ht="68.45" customHeight="1" x14ac:dyDescent="0.25">
      <c r="A182" s="488"/>
      <c r="B182" s="585" t="s">
        <v>254</v>
      </c>
      <c r="C182" s="502" t="s">
        <v>29</v>
      </c>
      <c r="D182" s="490" t="s">
        <v>233</v>
      </c>
      <c r="E182" s="472"/>
      <c r="F182" s="473"/>
      <c r="G182" s="474"/>
      <c r="H182" s="481"/>
      <c r="I182" s="275"/>
    </row>
    <row r="183" spans="1:9" ht="21" customHeight="1" x14ac:dyDescent="0.2">
      <c r="A183" s="488"/>
      <c r="B183" s="585" t="s">
        <v>230</v>
      </c>
      <c r="C183" s="503"/>
      <c r="D183" s="489"/>
      <c r="E183" s="475"/>
      <c r="F183" s="476"/>
      <c r="G183" s="477"/>
      <c r="H183" s="482"/>
      <c r="I183" s="276"/>
    </row>
    <row r="184" spans="1:9" ht="36.6" customHeight="1" x14ac:dyDescent="0.2">
      <c r="A184" s="488"/>
      <c r="B184" s="586" t="s">
        <v>238</v>
      </c>
      <c r="C184" s="504"/>
      <c r="D184" s="491"/>
      <c r="E184" s="478"/>
      <c r="F184" s="479"/>
      <c r="G184" s="480"/>
      <c r="H184" s="483"/>
      <c r="I184" s="264">
        <v>13495769.17</v>
      </c>
    </row>
    <row r="185" spans="1:9" ht="109.15" customHeight="1" x14ac:dyDescent="0.25">
      <c r="A185" s="488"/>
      <c r="B185" s="585" t="s">
        <v>256</v>
      </c>
      <c r="C185" s="502" t="s">
        <v>29</v>
      </c>
      <c r="D185" s="490" t="s">
        <v>233</v>
      </c>
      <c r="E185" s="472"/>
      <c r="F185" s="473"/>
      <c r="G185" s="474"/>
      <c r="H185" s="481"/>
      <c r="I185" s="275"/>
    </row>
    <row r="186" spans="1:9" ht="28.9" customHeight="1" x14ac:dyDescent="0.2">
      <c r="A186" s="488"/>
      <c r="B186" s="585" t="s">
        <v>230</v>
      </c>
      <c r="C186" s="503"/>
      <c r="D186" s="489"/>
      <c r="E186" s="475"/>
      <c r="F186" s="476"/>
      <c r="G186" s="477"/>
      <c r="H186" s="482"/>
      <c r="I186" s="236"/>
    </row>
    <row r="187" spans="1:9" ht="38.450000000000003" customHeight="1" x14ac:dyDescent="0.2">
      <c r="A187" s="488"/>
      <c r="B187" s="586" t="s">
        <v>238</v>
      </c>
      <c r="C187" s="504"/>
      <c r="D187" s="491"/>
      <c r="E187" s="478"/>
      <c r="F187" s="479"/>
      <c r="G187" s="480"/>
      <c r="H187" s="483"/>
      <c r="I187" s="264">
        <v>28292805.640000001</v>
      </c>
    </row>
    <row r="188" spans="1:9" s="191" customFormat="1" ht="109.15" customHeight="1" x14ac:dyDescent="0.25">
      <c r="A188" s="488"/>
      <c r="B188" s="583" t="s">
        <v>257</v>
      </c>
      <c r="C188" s="502" t="s">
        <v>30</v>
      </c>
      <c r="D188" s="490" t="s">
        <v>8</v>
      </c>
      <c r="E188" s="472"/>
      <c r="F188" s="473"/>
      <c r="G188" s="474"/>
      <c r="H188" s="481"/>
      <c r="I188" s="275"/>
    </row>
    <row r="189" spans="1:9" s="191" customFormat="1" ht="33" customHeight="1" x14ac:dyDescent="0.25">
      <c r="A189" s="488"/>
      <c r="B189" s="585" t="s">
        <v>230</v>
      </c>
      <c r="C189" s="503"/>
      <c r="D189" s="489"/>
      <c r="E189" s="475"/>
      <c r="F189" s="476"/>
      <c r="G189" s="477"/>
      <c r="H189" s="482"/>
      <c r="I189" s="276"/>
    </row>
    <row r="190" spans="1:9" s="191" customFormat="1" ht="43.9" customHeight="1" x14ac:dyDescent="0.25">
      <c r="A190" s="488"/>
      <c r="B190" s="586" t="s">
        <v>238</v>
      </c>
      <c r="C190" s="504"/>
      <c r="D190" s="491"/>
      <c r="E190" s="478"/>
      <c r="F190" s="479"/>
      <c r="G190" s="480"/>
      <c r="H190" s="483"/>
      <c r="I190" s="264">
        <v>15915359.050000001</v>
      </c>
    </row>
    <row r="191" spans="1:9" s="191" customFormat="1" ht="109.15" customHeight="1" x14ac:dyDescent="0.25">
      <c r="A191" s="488"/>
      <c r="B191" s="583" t="s">
        <v>242</v>
      </c>
      <c r="C191" s="502" t="s">
        <v>30</v>
      </c>
      <c r="D191" s="490" t="s">
        <v>8</v>
      </c>
      <c r="E191" s="472"/>
      <c r="F191" s="473"/>
      <c r="G191" s="474"/>
      <c r="H191" s="481"/>
      <c r="I191" s="275"/>
    </row>
    <row r="192" spans="1:9" s="191" customFormat="1" ht="27" customHeight="1" x14ac:dyDescent="0.25">
      <c r="A192" s="488"/>
      <c r="B192" s="585" t="s">
        <v>230</v>
      </c>
      <c r="C192" s="503"/>
      <c r="D192" s="489"/>
      <c r="E192" s="475"/>
      <c r="F192" s="476"/>
      <c r="G192" s="477"/>
      <c r="H192" s="482"/>
      <c r="I192" s="276"/>
    </row>
    <row r="193" spans="1:9" s="191" customFormat="1" ht="27.6" customHeight="1" x14ac:dyDescent="0.25">
      <c r="A193" s="488"/>
      <c r="B193" s="586" t="s">
        <v>238</v>
      </c>
      <c r="C193" s="504"/>
      <c r="D193" s="491"/>
      <c r="E193" s="478"/>
      <c r="F193" s="479"/>
      <c r="G193" s="480"/>
      <c r="H193" s="483"/>
      <c r="I193" s="279">
        <v>79419683.489999995</v>
      </c>
    </row>
    <row r="194" spans="1:9" ht="28.5" customHeight="1" x14ac:dyDescent="0.25">
      <c r="A194" s="488"/>
      <c r="B194" s="589" t="s">
        <v>255</v>
      </c>
      <c r="C194" s="502"/>
      <c r="D194" s="490" t="s">
        <v>243</v>
      </c>
      <c r="E194" s="472"/>
      <c r="F194" s="473"/>
      <c r="G194" s="474"/>
      <c r="H194" s="481"/>
      <c r="I194" s="275"/>
    </row>
    <row r="195" spans="1:9" ht="15" customHeight="1" x14ac:dyDescent="0.2">
      <c r="A195" s="488"/>
      <c r="B195" s="590"/>
      <c r="C195" s="503"/>
      <c r="D195" s="489"/>
      <c r="E195" s="475"/>
      <c r="F195" s="476"/>
      <c r="G195" s="477"/>
      <c r="H195" s="482"/>
      <c r="I195" s="458"/>
    </row>
    <row r="196" spans="1:9" ht="15" customHeight="1" x14ac:dyDescent="0.2">
      <c r="A196" s="488"/>
      <c r="B196" s="591"/>
      <c r="C196" s="504"/>
      <c r="D196" s="489"/>
      <c r="E196" s="475"/>
      <c r="F196" s="476"/>
      <c r="G196" s="477"/>
      <c r="H196" s="482"/>
      <c r="I196" s="458"/>
    </row>
    <row r="197" spans="1:9" ht="15" x14ac:dyDescent="0.2">
      <c r="A197" s="488"/>
      <c r="B197" s="585" t="s">
        <v>230</v>
      </c>
      <c r="C197" s="192"/>
      <c r="D197" s="489"/>
      <c r="E197" s="475"/>
      <c r="F197" s="476"/>
      <c r="G197" s="477"/>
      <c r="H197" s="482"/>
      <c r="I197" s="276"/>
    </row>
    <row r="198" spans="1:9" ht="27.6" customHeight="1" x14ac:dyDescent="0.2">
      <c r="A198" s="488"/>
      <c r="B198" s="467" t="s">
        <v>238</v>
      </c>
      <c r="C198" s="192" t="s">
        <v>29</v>
      </c>
      <c r="D198" s="489"/>
      <c r="E198" s="475"/>
      <c r="F198" s="476"/>
      <c r="G198" s="477"/>
      <c r="H198" s="482"/>
      <c r="I198" s="279">
        <v>3119306.16</v>
      </c>
    </row>
    <row r="199" spans="1:9" ht="27.6" customHeight="1" x14ac:dyDescent="0.2">
      <c r="A199" s="488"/>
      <c r="B199" s="468"/>
      <c r="C199" s="192" t="s">
        <v>17</v>
      </c>
      <c r="D199" s="491"/>
      <c r="E199" s="478"/>
      <c r="F199" s="479"/>
      <c r="G199" s="480"/>
      <c r="H199" s="483"/>
      <c r="I199" s="279">
        <v>902418.67</v>
      </c>
    </row>
    <row r="200" spans="1:9" s="187" customFormat="1" ht="41.45" hidden="1" customHeight="1" x14ac:dyDescent="0.25">
      <c r="A200" s="488"/>
      <c r="B200" s="200" t="s">
        <v>244</v>
      </c>
      <c r="C200" s="496" t="s">
        <v>48</v>
      </c>
      <c r="D200" s="490" t="s">
        <v>243</v>
      </c>
      <c r="E200" s="143"/>
      <c r="F200" s="143"/>
      <c r="G200" s="143"/>
      <c r="H200" s="196"/>
      <c r="I200" s="54"/>
    </row>
    <row r="201" spans="1:9" ht="23.45" hidden="1" customHeight="1" x14ac:dyDescent="0.2">
      <c r="A201" s="488"/>
      <c r="B201" s="592" t="s">
        <v>229</v>
      </c>
      <c r="C201" s="497"/>
      <c r="D201" s="489"/>
      <c r="E201" s="395"/>
      <c r="F201" s="395"/>
      <c r="G201" s="395"/>
      <c r="H201" s="395"/>
      <c r="I201" s="499">
        <v>0</v>
      </c>
    </row>
    <row r="202" spans="1:9" ht="0.75" hidden="1" customHeight="1" x14ac:dyDescent="0.2">
      <c r="A202" s="488"/>
      <c r="B202" s="593"/>
      <c r="C202" s="497"/>
      <c r="D202" s="489"/>
      <c r="E202" s="396"/>
      <c r="F202" s="396"/>
      <c r="G202" s="396"/>
      <c r="H202" s="396"/>
      <c r="I202" s="500"/>
    </row>
    <row r="203" spans="1:9" ht="13.9" hidden="1" customHeight="1" x14ac:dyDescent="0.2">
      <c r="A203" s="488"/>
      <c r="B203" s="594"/>
      <c r="C203" s="497"/>
      <c r="D203" s="489"/>
      <c r="E203" s="409"/>
      <c r="F203" s="409"/>
      <c r="G203" s="409"/>
      <c r="H203" s="409"/>
      <c r="I203" s="501"/>
    </row>
    <row r="204" spans="1:9" ht="13.9" hidden="1" customHeight="1" x14ac:dyDescent="0.2">
      <c r="A204" s="488"/>
      <c r="B204" s="569" t="s">
        <v>230</v>
      </c>
      <c r="C204" s="498"/>
      <c r="D204" s="489"/>
      <c r="E204" s="111"/>
      <c r="F204" s="111"/>
      <c r="G204" s="111"/>
      <c r="H204" s="196"/>
      <c r="I204" s="493">
        <v>0</v>
      </c>
    </row>
    <row r="205" spans="1:9" ht="0.6" hidden="1" customHeight="1" x14ac:dyDescent="0.2">
      <c r="A205" s="488"/>
      <c r="B205" s="570"/>
      <c r="C205" s="67"/>
      <c r="D205" s="489"/>
      <c r="E205" s="111"/>
      <c r="F205" s="111"/>
      <c r="G205" s="111"/>
      <c r="H205" s="51"/>
      <c r="I205" s="494"/>
    </row>
    <row r="206" spans="1:9" ht="13.9" hidden="1" customHeight="1" x14ac:dyDescent="0.2">
      <c r="A206" s="488"/>
      <c r="B206" s="571"/>
      <c r="C206" s="67"/>
      <c r="D206" s="489"/>
      <c r="E206" s="111"/>
      <c r="F206" s="111"/>
      <c r="G206" s="111"/>
      <c r="H206" s="51"/>
      <c r="I206" s="495"/>
    </row>
    <row r="207" spans="1:9" s="187" customFormat="1" ht="60.6" customHeight="1" x14ac:dyDescent="0.25">
      <c r="A207" s="488"/>
      <c r="B207" s="200" t="s">
        <v>244</v>
      </c>
      <c r="C207" s="496" t="s">
        <v>17</v>
      </c>
      <c r="D207" s="489"/>
      <c r="E207" s="472"/>
      <c r="F207" s="473"/>
      <c r="G207" s="474"/>
      <c r="H207" s="481"/>
      <c r="I207" s="16"/>
    </row>
    <row r="208" spans="1:9" ht="12" hidden="1" customHeight="1" x14ac:dyDescent="0.2">
      <c r="A208" s="488"/>
      <c r="B208" s="592" t="s">
        <v>229</v>
      </c>
      <c r="C208" s="497"/>
      <c r="D208" s="489"/>
      <c r="E208" s="475"/>
      <c r="F208" s="476"/>
      <c r="G208" s="477"/>
      <c r="H208" s="482"/>
      <c r="I208" s="242"/>
    </row>
    <row r="209" spans="1:9" ht="4.1500000000000004" hidden="1" customHeight="1" x14ac:dyDescent="0.2">
      <c r="A209" s="488"/>
      <c r="B209" s="593"/>
      <c r="C209" s="497"/>
      <c r="D209" s="489"/>
      <c r="E209" s="475"/>
      <c r="F209" s="476"/>
      <c r="G209" s="477"/>
      <c r="H209" s="482"/>
      <c r="I209" s="242"/>
    </row>
    <row r="210" spans="1:9" ht="13.9" hidden="1" customHeight="1" x14ac:dyDescent="0.2">
      <c r="A210" s="488"/>
      <c r="B210" s="594"/>
      <c r="C210" s="497"/>
      <c r="D210" s="489"/>
      <c r="E210" s="475"/>
      <c r="F210" s="476"/>
      <c r="G210" s="477"/>
      <c r="H210" s="482"/>
      <c r="I210" s="242"/>
    </row>
    <row r="211" spans="1:9" ht="12" customHeight="1" x14ac:dyDescent="0.2">
      <c r="A211" s="488"/>
      <c r="B211" s="569" t="s">
        <v>230</v>
      </c>
      <c r="C211" s="497"/>
      <c r="D211" s="489"/>
      <c r="E211" s="475"/>
      <c r="F211" s="476"/>
      <c r="G211" s="477"/>
      <c r="H211" s="482"/>
      <c r="I211" s="242"/>
    </row>
    <row r="212" spans="1:9" ht="4.9000000000000004" customHeight="1" x14ac:dyDescent="0.2">
      <c r="A212" s="488"/>
      <c r="B212" s="570"/>
      <c r="C212" s="497"/>
      <c r="D212" s="489"/>
      <c r="E212" s="475"/>
      <c r="F212" s="476"/>
      <c r="G212" s="477"/>
      <c r="H212" s="482"/>
      <c r="I212" s="242"/>
    </row>
    <row r="213" spans="1:9" ht="13.9" hidden="1" customHeight="1" x14ac:dyDescent="0.2">
      <c r="A213" s="488"/>
      <c r="B213" s="571"/>
      <c r="C213" s="497"/>
      <c r="D213" s="489"/>
      <c r="E213" s="475"/>
      <c r="F213" s="476"/>
      <c r="G213" s="477"/>
      <c r="H213" s="482"/>
      <c r="I213" s="242"/>
    </row>
    <row r="214" spans="1:9" ht="40.15" customHeight="1" x14ac:dyDescent="0.2">
      <c r="A214" s="488"/>
      <c r="B214" s="467" t="s">
        <v>238</v>
      </c>
      <c r="C214" s="498"/>
      <c r="D214" s="491"/>
      <c r="E214" s="478"/>
      <c r="F214" s="479"/>
      <c r="G214" s="480"/>
      <c r="H214" s="483"/>
      <c r="I214" s="280">
        <v>17509273.219999999</v>
      </c>
    </row>
    <row r="215" spans="1:9" ht="25.9" hidden="1" customHeight="1" x14ac:dyDescent="0.2">
      <c r="A215" s="488"/>
      <c r="B215" s="468"/>
      <c r="C215" s="193" t="s">
        <v>17</v>
      </c>
      <c r="D215" s="194"/>
      <c r="E215" s="111"/>
      <c r="F215" s="111"/>
      <c r="G215" s="111"/>
      <c r="H215" s="51"/>
      <c r="I215" s="243"/>
    </row>
    <row r="216" spans="1:9" ht="21.6" hidden="1" customHeight="1" x14ac:dyDescent="0.2">
      <c r="A216" s="488"/>
      <c r="B216" s="595" t="s">
        <v>229</v>
      </c>
      <c r="C216" s="195"/>
      <c r="D216" s="194"/>
      <c r="E216" s="111"/>
      <c r="F216" s="111"/>
      <c r="G216" s="111"/>
      <c r="H216" s="51"/>
      <c r="I216" s="243"/>
    </row>
    <row r="217" spans="1:9" ht="55.15" customHeight="1" x14ac:dyDescent="0.2">
      <c r="A217" s="488"/>
      <c r="B217" s="200" t="s">
        <v>245</v>
      </c>
      <c r="C217" s="484" t="s">
        <v>17</v>
      </c>
      <c r="D217" s="490" t="s">
        <v>243</v>
      </c>
      <c r="E217" s="485"/>
      <c r="F217" s="433"/>
      <c r="G217" s="486"/>
      <c r="H217" s="492"/>
      <c r="I217" s="457"/>
    </row>
    <row r="218" spans="1:9" ht="15" customHeight="1" x14ac:dyDescent="0.2">
      <c r="A218" s="488"/>
      <c r="B218" s="200" t="s">
        <v>230</v>
      </c>
      <c r="C218" s="484"/>
      <c r="D218" s="489"/>
      <c r="E218" s="487"/>
      <c r="F218" s="434"/>
      <c r="G218" s="488"/>
      <c r="H218" s="492"/>
      <c r="I218" s="458"/>
    </row>
    <row r="219" spans="1:9" ht="15" customHeight="1" x14ac:dyDescent="0.2">
      <c r="A219" s="488"/>
      <c r="B219" s="467" t="s">
        <v>238</v>
      </c>
      <c r="C219" s="484"/>
      <c r="D219" s="489"/>
      <c r="E219" s="487"/>
      <c r="F219" s="434"/>
      <c r="G219" s="488"/>
      <c r="H219" s="492"/>
      <c r="I219" s="459"/>
    </row>
    <row r="220" spans="1:9" ht="26.45" customHeight="1" x14ac:dyDescent="0.2">
      <c r="A220" s="488"/>
      <c r="B220" s="468"/>
      <c r="C220" s="484"/>
      <c r="D220" s="491"/>
      <c r="E220" s="438"/>
      <c r="F220" s="439"/>
      <c r="G220" s="440"/>
      <c r="H220" s="492"/>
      <c r="I220" s="281">
        <v>35018546.43</v>
      </c>
    </row>
    <row r="221" spans="1:9" ht="48" customHeight="1" x14ac:dyDescent="0.2">
      <c r="A221" s="488"/>
      <c r="B221" s="268" t="s">
        <v>246</v>
      </c>
      <c r="C221" s="484" t="s">
        <v>48</v>
      </c>
      <c r="D221" s="461" t="s">
        <v>243</v>
      </c>
      <c r="E221" s="485"/>
      <c r="F221" s="433"/>
      <c r="G221" s="486"/>
      <c r="H221" s="481"/>
      <c r="I221" s="277"/>
    </row>
    <row r="222" spans="1:9" ht="24" customHeight="1" x14ac:dyDescent="0.25">
      <c r="A222" s="488"/>
      <c r="B222" s="200" t="s">
        <v>230</v>
      </c>
      <c r="C222" s="484"/>
      <c r="D222" s="461"/>
      <c r="E222" s="487"/>
      <c r="F222" s="434"/>
      <c r="G222" s="488"/>
      <c r="H222" s="482"/>
      <c r="I222" s="26"/>
    </row>
    <row r="223" spans="1:9" ht="24" customHeight="1" x14ac:dyDescent="0.2">
      <c r="A223" s="488"/>
      <c r="B223" s="467" t="s">
        <v>238</v>
      </c>
      <c r="C223" s="484"/>
      <c r="D223" s="461"/>
      <c r="E223" s="487"/>
      <c r="F223" s="434"/>
      <c r="G223" s="488"/>
      <c r="H223" s="482"/>
      <c r="I223" s="282">
        <v>75360.160000000003</v>
      </c>
    </row>
    <row r="224" spans="1:9" s="187" customFormat="1" ht="15" x14ac:dyDescent="0.25">
      <c r="A224" s="488"/>
      <c r="B224" s="468"/>
      <c r="C224" s="484"/>
      <c r="D224" s="461"/>
      <c r="E224" s="438"/>
      <c r="F224" s="439"/>
      <c r="G224" s="440"/>
      <c r="H224" s="483"/>
      <c r="I224" s="52"/>
    </row>
    <row r="225" spans="1:242" ht="15" hidden="1" customHeight="1" x14ac:dyDescent="0.25">
      <c r="A225" s="488"/>
      <c r="B225" s="200" t="s">
        <v>229</v>
      </c>
      <c r="C225" s="195"/>
      <c r="D225" s="197"/>
      <c r="E225" s="111"/>
      <c r="F225" s="111"/>
      <c r="G225" s="111"/>
      <c r="H225" s="196"/>
      <c r="I225" s="237">
        <v>0</v>
      </c>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c r="DJ225" s="16"/>
      <c r="DK225" s="16"/>
      <c r="DL225" s="16"/>
      <c r="DM225" s="16"/>
      <c r="DN225" s="16"/>
      <c r="DO225" s="16"/>
      <c r="DP225" s="16"/>
      <c r="DQ225" s="16"/>
      <c r="DR225" s="16"/>
      <c r="DS225" s="16"/>
      <c r="DT225" s="16"/>
      <c r="DU225" s="16"/>
      <c r="DV225" s="16"/>
      <c r="DW225" s="16"/>
      <c r="DX225" s="16"/>
      <c r="DY225" s="16"/>
      <c r="DZ225" s="16"/>
      <c r="EA225" s="16"/>
      <c r="EB225" s="16"/>
      <c r="EC225" s="16"/>
      <c r="ED225" s="16"/>
      <c r="EE225" s="16"/>
      <c r="EF225" s="16"/>
      <c r="EG225" s="16"/>
      <c r="EH225" s="16"/>
      <c r="EI225" s="16"/>
      <c r="EJ225" s="16"/>
      <c r="EK225" s="16"/>
      <c r="EL225" s="16"/>
      <c r="EM225" s="16"/>
      <c r="EN225" s="16"/>
      <c r="EO225" s="16"/>
      <c r="EP225" s="16"/>
      <c r="EQ225" s="16"/>
      <c r="ER225" s="16"/>
      <c r="ES225" s="16"/>
      <c r="ET225" s="16"/>
      <c r="EU225" s="16"/>
      <c r="EV225" s="16"/>
      <c r="EW225" s="16"/>
      <c r="EX225" s="16"/>
      <c r="EY225" s="16"/>
      <c r="EZ225" s="16"/>
      <c r="FA225" s="16"/>
      <c r="FB225" s="16"/>
      <c r="FC225" s="16"/>
      <c r="FD225" s="16"/>
      <c r="FE225" s="16"/>
      <c r="FF225" s="16"/>
      <c r="FG225" s="16"/>
      <c r="FH225" s="16"/>
      <c r="FI225" s="16"/>
      <c r="FJ225" s="16"/>
      <c r="FK225" s="16"/>
      <c r="FL225" s="16"/>
      <c r="FM225" s="16"/>
      <c r="FN225" s="16"/>
      <c r="FO225" s="16"/>
      <c r="FP225" s="16"/>
      <c r="FQ225" s="16"/>
      <c r="FR225" s="16"/>
      <c r="FS225" s="16"/>
      <c r="FT225" s="16"/>
      <c r="FU225" s="16"/>
      <c r="FV225" s="16"/>
      <c r="FW225" s="16"/>
      <c r="FX225" s="16"/>
      <c r="FY225" s="16"/>
      <c r="FZ225" s="16"/>
      <c r="GA225" s="16"/>
      <c r="GB225" s="16"/>
      <c r="GC225" s="16"/>
      <c r="GD225" s="16"/>
      <c r="GE225" s="16"/>
      <c r="GF225" s="16"/>
      <c r="GG225" s="16"/>
      <c r="GH225" s="16"/>
      <c r="GI225" s="16"/>
      <c r="GJ225" s="16"/>
      <c r="GK225" s="16"/>
      <c r="GL225" s="16"/>
      <c r="GM225" s="16"/>
      <c r="GN225" s="16"/>
      <c r="GO225" s="16"/>
      <c r="GP225" s="16"/>
      <c r="GQ225" s="16"/>
      <c r="GR225" s="16"/>
      <c r="GS225" s="16"/>
      <c r="GT225" s="16"/>
      <c r="GU225" s="16"/>
      <c r="GV225" s="16"/>
      <c r="GW225" s="16"/>
      <c r="GX225" s="16"/>
      <c r="GY225" s="16"/>
      <c r="GZ225" s="16"/>
      <c r="HA225" s="16"/>
      <c r="HB225" s="16"/>
      <c r="HC225" s="16"/>
      <c r="HD225" s="16"/>
      <c r="HE225" s="16"/>
      <c r="HF225" s="16"/>
      <c r="HG225" s="16"/>
      <c r="HH225" s="16"/>
      <c r="HI225" s="16"/>
      <c r="HJ225" s="16"/>
      <c r="HK225" s="16"/>
      <c r="HL225" s="16"/>
      <c r="HM225" s="16"/>
      <c r="HN225" s="16"/>
      <c r="HO225" s="16"/>
      <c r="HP225" s="16"/>
      <c r="HQ225" s="16"/>
      <c r="HR225" s="16"/>
      <c r="HS225" s="16"/>
      <c r="HT225" s="16"/>
      <c r="HU225" s="16"/>
      <c r="HV225" s="16"/>
      <c r="HW225" s="16"/>
      <c r="HX225" s="16"/>
      <c r="HY225" s="16"/>
      <c r="HZ225" s="16"/>
      <c r="IA225" s="16"/>
      <c r="IB225" s="16"/>
      <c r="IC225" s="16"/>
      <c r="ID225" s="16"/>
      <c r="IE225" s="16"/>
      <c r="IF225" s="16"/>
      <c r="IG225" s="16"/>
      <c r="IH225" s="16"/>
    </row>
    <row r="226" spans="1:242" ht="15" hidden="1" customHeight="1" x14ac:dyDescent="0.25">
      <c r="A226" s="488"/>
      <c r="B226" s="200" t="s">
        <v>230</v>
      </c>
      <c r="C226" s="198"/>
      <c r="D226" s="197"/>
      <c r="E226" s="111"/>
      <c r="F226" s="111"/>
      <c r="G226" s="111"/>
      <c r="H226" s="196"/>
      <c r="I226" s="54">
        <v>2227.96</v>
      </c>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c r="DJ226" s="16"/>
      <c r="DK226" s="16"/>
      <c r="DL226" s="16"/>
      <c r="DM226" s="16"/>
      <c r="DN226" s="16"/>
      <c r="DO226" s="16"/>
      <c r="DP226" s="16"/>
      <c r="DQ226" s="16"/>
      <c r="DR226" s="16"/>
      <c r="DS226" s="16"/>
      <c r="DT226" s="16"/>
      <c r="DU226" s="16"/>
      <c r="DV226" s="16"/>
      <c r="DW226" s="16"/>
      <c r="DX226" s="16"/>
      <c r="DY226" s="16"/>
      <c r="DZ226" s="16"/>
      <c r="EA226" s="16"/>
      <c r="EB226" s="16"/>
      <c r="EC226" s="16"/>
      <c r="ED226" s="16"/>
      <c r="EE226" s="16"/>
      <c r="EF226" s="16"/>
      <c r="EG226" s="16"/>
      <c r="EH226" s="16"/>
      <c r="EI226" s="16"/>
      <c r="EJ226" s="16"/>
      <c r="EK226" s="16"/>
      <c r="EL226" s="16"/>
      <c r="EM226" s="16"/>
      <c r="EN226" s="16"/>
      <c r="EO226" s="16"/>
      <c r="EP226" s="16"/>
      <c r="EQ226" s="16"/>
      <c r="ER226" s="16"/>
      <c r="ES226" s="16"/>
      <c r="ET226" s="16"/>
      <c r="EU226" s="16"/>
      <c r="EV226" s="16"/>
      <c r="EW226" s="16"/>
      <c r="EX226" s="16"/>
      <c r="EY226" s="16"/>
      <c r="EZ226" s="16"/>
      <c r="FA226" s="16"/>
      <c r="FB226" s="16"/>
      <c r="FC226" s="16"/>
      <c r="FD226" s="16"/>
      <c r="FE226" s="16"/>
      <c r="FF226" s="16"/>
      <c r="FG226" s="16"/>
      <c r="FH226" s="16"/>
      <c r="FI226" s="16"/>
      <c r="FJ226" s="16"/>
      <c r="FK226" s="16"/>
      <c r="FL226" s="16"/>
      <c r="FM226" s="16"/>
      <c r="FN226" s="16"/>
      <c r="FO226" s="16"/>
      <c r="FP226" s="16"/>
      <c r="FQ226" s="16"/>
      <c r="FR226" s="16"/>
      <c r="FS226" s="16"/>
      <c r="FT226" s="16"/>
      <c r="FU226" s="16"/>
      <c r="FV226" s="16"/>
      <c r="FW226" s="16"/>
      <c r="FX226" s="16"/>
      <c r="FY226" s="16"/>
      <c r="FZ226" s="16"/>
      <c r="GA226" s="16"/>
      <c r="GB226" s="16"/>
      <c r="GC226" s="16"/>
      <c r="GD226" s="16"/>
      <c r="GE226" s="16"/>
      <c r="GF226" s="16"/>
      <c r="GG226" s="16"/>
      <c r="GH226" s="16"/>
      <c r="GI226" s="16"/>
      <c r="GJ226" s="16"/>
      <c r="GK226" s="16"/>
      <c r="GL226" s="16"/>
      <c r="GM226" s="16"/>
      <c r="GN226" s="16"/>
      <c r="GO226" s="16"/>
      <c r="GP226" s="16"/>
      <c r="GQ226" s="16"/>
      <c r="GR226" s="16"/>
      <c r="GS226" s="16"/>
      <c r="GT226" s="16"/>
      <c r="GU226" s="16"/>
      <c r="GV226" s="16"/>
      <c r="GW226" s="16"/>
      <c r="GX226" s="16"/>
      <c r="GY226" s="16"/>
      <c r="GZ226" s="16"/>
      <c r="HA226" s="16"/>
      <c r="HB226" s="16"/>
      <c r="HC226" s="16"/>
      <c r="HD226" s="16"/>
      <c r="HE226" s="16"/>
      <c r="HF226" s="16"/>
      <c r="HG226" s="16"/>
      <c r="HH226" s="16"/>
      <c r="HI226" s="16"/>
      <c r="HJ226" s="16"/>
      <c r="HK226" s="16"/>
      <c r="HL226" s="16"/>
      <c r="HM226" s="16"/>
      <c r="HN226" s="16"/>
      <c r="HO226" s="16"/>
      <c r="HP226" s="16"/>
      <c r="HQ226" s="16"/>
      <c r="HR226" s="16"/>
      <c r="HS226" s="16"/>
      <c r="HT226" s="16"/>
      <c r="HU226" s="16"/>
      <c r="HV226" s="16"/>
      <c r="HW226" s="16"/>
      <c r="HX226" s="16"/>
      <c r="HY226" s="16"/>
      <c r="HZ226" s="16"/>
      <c r="IA226" s="16"/>
      <c r="IB226" s="16"/>
      <c r="IC226" s="16"/>
      <c r="ID226" s="16"/>
      <c r="IE226" s="16"/>
      <c r="IF226" s="16"/>
      <c r="IG226" s="16"/>
      <c r="IH226" s="16"/>
    </row>
    <row r="227" spans="1:242" s="187" customFormat="1" ht="57.75" x14ac:dyDescent="0.25">
      <c r="A227" s="488"/>
      <c r="B227" s="267" t="s">
        <v>258</v>
      </c>
      <c r="C227" s="484" t="s">
        <v>17</v>
      </c>
      <c r="D227" s="489" t="s">
        <v>158</v>
      </c>
      <c r="E227" s="472"/>
      <c r="F227" s="473"/>
      <c r="G227" s="474"/>
      <c r="H227" s="481"/>
      <c r="I227" s="212"/>
    </row>
    <row r="228" spans="1:242" ht="13.9" hidden="1" customHeight="1" x14ac:dyDescent="0.25">
      <c r="A228" s="488"/>
      <c r="B228" s="200" t="s">
        <v>229</v>
      </c>
      <c r="C228" s="484"/>
      <c r="D228" s="489"/>
      <c r="E228" s="475"/>
      <c r="F228" s="476"/>
      <c r="G228" s="477"/>
      <c r="H228" s="482"/>
      <c r="I228" s="274">
        <v>0</v>
      </c>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c r="DJ228" s="16"/>
      <c r="DK228" s="16"/>
      <c r="DL228" s="16"/>
      <c r="DM228" s="16"/>
      <c r="DN228" s="16"/>
      <c r="DO228" s="16"/>
      <c r="DP228" s="16"/>
      <c r="DQ228" s="16"/>
      <c r="DR228" s="16"/>
      <c r="DS228" s="16"/>
      <c r="DT228" s="16"/>
      <c r="DU228" s="16"/>
      <c r="DV228" s="16"/>
      <c r="DW228" s="16"/>
      <c r="DX228" s="16"/>
      <c r="DY228" s="16"/>
      <c r="DZ228" s="16"/>
      <c r="EA228" s="16"/>
      <c r="EB228" s="16"/>
      <c r="EC228" s="16"/>
      <c r="ED228" s="16"/>
      <c r="EE228" s="16"/>
      <c r="EF228" s="16"/>
      <c r="EG228" s="16"/>
      <c r="EH228" s="16"/>
      <c r="EI228" s="16"/>
      <c r="EJ228" s="16"/>
      <c r="EK228" s="16"/>
      <c r="EL228" s="16"/>
      <c r="EM228" s="16"/>
      <c r="EN228" s="16"/>
      <c r="EO228" s="16"/>
      <c r="EP228" s="16"/>
      <c r="EQ228" s="16"/>
      <c r="ER228" s="16"/>
      <c r="ES228" s="16"/>
      <c r="ET228" s="16"/>
      <c r="EU228" s="16"/>
      <c r="EV228" s="16"/>
      <c r="EW228" s="16"/>
      <c r="EX228" s="16"/>
      <c r="EY228" s="16"/>
      <c r="EZ228" s="16"/>
      <c r="FA228" s="16"/>
      <c r="FB228" s="16"/>
      <c r="FC228" s="16"/>
      <c r="FD228" s="16"/>
      <c r="FE228" s="16"/>
      <c r="FF228" s="16"/>
      <c r="FG228" s="16"/>
      <c r="FH228" s="16"/>
      <c r="FI228" s="16"/>
      <c r="FJ228" s="16"/>
      <c r="FK228" s="16"/>
      <c r="FL228" s="16"/>
      <c r="FM228" s="16"/>
      <c r="FN228" s="16"/>
      <c r="FO228" s="16"/>
      <c r="FP228" s="16"/>
      <c r="FQ228" s="16"/>
      <c r="FR228" s="16"/>
      <c r="FS228" s="16"/>
      <c r="FT228" s="16"/>
      <c r="FU228" s="16"/>
      <c r="FV228" s="16"/>
      <c r="FW228" s="16"/>
      <c r="FX228" s="16"/>
      <c r="FY228" s="16"/>
      <c r="FZ228" s="16"/>
      <c r="GA228" s="16"/>
      <c r="GB228" s="16"/>
      <c r="GC228" s="16"/>
      <c r="GD228" s="16"/>
      <c r="GE228" s="16"/>
      <c r="GF228" s="16"/>
      <c r="GG228" s="16"/>
      <c r="GH228" s="16"/>
      <c r="GI228" s="16"/>
      <c r="GJ228" s="16"/>
      <c r="GK228" s="16"/>
      <c r="GL228" s="16"/>
      <c r="GM228" s="16"/>
      <c r="GN228" s="16"/>
      <c r="GO228" s="16"/>
      <c r="GP228" s="16"/>
      <c r="GQ228" s="16"/>
      <c r="GR228" s="16"/>
      <c r="GS228" s="16"/>
      <c r="GT228" s="16"/>
      <c r="GU228" s="16"/>
      <c r="GV228" s="16"/>
      <c r="GW228" s="16"/>
      <c r="GX228" s="16"/>
      <c r="GY228" s="16"/>
      <c r="GZ228" s="16"/>
      <c r="HA228" s="16"/>
      <c r="HB228" s="16"/>
      <c r="HC228" s="16"/>
      <c r="HD228" s="16"/>
      <c r="HE228" s="16"/>
      <c r="HF228" s="16"/>
      <c r="HG228" s="16"/>
      <c r="HH228" s="16"/>
      <c r="HI228" s="16"/>
      <c r="HJ228" s="16"/>
      <c r="HK228" s="16"/>
      <c r="HL228" s="16"/>
      <c r="HM228" s="16"/>
      <c r="HN228" s="16"/>
      <c r="HO228" s="16"/>
      <c r="HP228" s="16"/>
      <c r="HQ228" s="16"/>
      <c r="HR228" s="16"/>
      <c r="HS228" s="16"/>
      <c r="HT228" s="16"/>
      <c r="HU228" s="16"/>
      <c r="HV228" s="16"/>
      <c r="HW228" s="16"/>
      <c r="HX228" s="16"/>
      <c r="HY228" s="16"/>
      <c r="HZ228" s="16"/>
      <c r="IA228" s="16"/>
      <c r="IB228" s="16"/>
      <c r="IC228" s="16"/>
      <c r="ID228" s="16"/>
      <c r="IE228" s="16"/>
      <c r="IF228" s="16"/>
      <c r="IG228" s="16"/>
      <c r="IH228" s="16"/>
    </row>
    <row r="229" spans="1:242" ht="15" x14ac:dyDescent="0.25">
      <c r="A229" s="488"/>
      <c r="B229" s="200" t="s">
        <v>230</v>
      </c>
      <c r="C229" s="484"/>
      <c r="D229" s="489"/>
      <c r="E229" s="475"/>
      <c r="F229" s="476"/>
      <c r="G229" s="477"/>
      <c r="H229" s="482"/>
      <c r="I229" s="213"/>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c r="DS229" s="16"/>
      <c r="DT229" s="16"/>
      <c r="DU229" s="16"/>
      <c r="DV229" s="16"/>
      <c r="DW229" s="16"/>
      <c r="DX229" s="16"/>
      <c r="DY229" s="16"/>
      <c r="DZ229" s="16"/>
      <c r="EA229" s="16"/>
      <c r="EB229" s="16"/>
      <c r="EC229" s="16"/>
      <c r="ED229" s="16"/>
      <c r="EE229" s="16"/>
      <c r="EF229" s="16"/>
      <c r="EG229" s="16"/>
      <c r="EH229" s="16"/>
      <c r="EI229" s="16"/>
      <c r="EJ229" s="16"/>
      <c r="EK229" s="16"/>
      <c r="EL229" s="16"/>
      <c r="EM229" s="16"/>
      <c r="EN229" s="16"/>
      <c r="EO229" s="16"/>
      <c r="EP229" s="16"/>
      <c r="EQ229" s="16"/>
      <c r="ER229" s="16"/>
      <c r="ES229" s="16"/>
      <c r="ET229" s="16"/>
      <c r="EU229" s="16"/>
      <c r="EV229" s="16"/>
      <c r="EW229" s="16"/>
      <c r="EX229" s="16"/>
      <c r="EY229" s="16"/>
      <c r="EZ229" s="16"/>
      <c r="FA229" s="16"/>
      <c r="FB229" s="16"/>
      <c r="FC229" s="16"/>
      <c r="FD229" s="16"/>
      <c r="FE229" s="16"/>
      <c r="FF229" s="16"/>
      <c r="FG229" s="16"/>
      <c r="FH229" s="16"/>
      <c r="FI229" s="16"/>
      <c r="FJ229" s="16"/>
      <c r="FK229" s="16"/>
      <c r="FL229" s="16"/>
      <c r="FM229" s="16"/>
      <c r="FN229" s="16"/>
      <c r="FO229" s="16"/>
      <c r="FP229" s="16"/>
      <c r="FQ229" s="16"/>
      <c r="FR229" s="16"/>
      <c r="FS229" s="16"/>
      <c r="FT229" s="16"/>
      <c r="FU229" s="16"/>
      <c r="FV229" s="16"/>
      <c r="FW229" s="16"/>
      <c r="FX229" s="16"/>
      <c r="FY229" s="16"/>
      <c r="FZ229" s="16"/>
      <c r="GA229" s="16"/>
      <c r="GB229" s="16"/>
      <c r="GC229" s="16"/>
      <c r="GD229" s="16"/>
      <c r="GE229" s="16"/>
      <c r="GF229" s="16"/>
      <c r="GG229" s="16"/>
      <c r="GH229" s="16"/>
      <c r="GI229" s="16"/>
      <c r="GJ229" s="16"/>
      <c r="GK229" s="16"/>
      <c r="GL229" s="16"/>
      <c r="GM229" s="16"/>
      <c r="GN229" s="16"/>
      <c r="GO229" s="16"/>
      <c r="GP229" s="16"/>
      <c r="GQ229" s="16"/>
      <c r="GR229" s="16"/>
      <c r="GS229" s="16"/>
      <c r="GT229" s="16"/>
      <c r="GU229" s="16"/>
      <c r="GV229" s="16"/>
      <c r="GW229" s="16"/>
      <c r="GX229" s="16"/>
      <c r="GY229" s="16"/>
      <c r="GZ229" s="16"/>
      <c r="HA229" s="16"/>
      <c r="HB229" s="16"/>
      <c r="HC229" s="16"/>
      <c r="HD229" s="16"/>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row>
    <row r="230" spans="1:242" ht="14.45" customHeight="1" x14ac:dyDescent="0.25">
      <c r="A230" s="488"/>
      <c r="B230" s="467" t="s">
        <v>238</v>
      </c>
      <c r="C230" s="484"/>
      <c r="D230" s="489"/>
      <c r="E230" s="475"/>
      <c r="F230" s="476"/>
      <c r="G230" s="477"/>
      <c r="H230" s="482"/>
      <c r="I230" s="470">
        <v>5276.67</v>
      </c>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c r="DI230" s="16"/>
      <c r="DJ230" s="16"/>
      <c r="DK230" s="16"/>
      <c r="DL230" s="16"/>
      <c r="DM230" s="16"/>
      <c r="DN230" s="16"/>
      <c r="DO230" s="16"/>
      <c r="DP230" s="16"/>
      <c r="DQ230" s="16"/>
      <c r="DR230" s="16"/>
      <c r="DS230" s="16"/>
      <c r="DT230" s="16"/>
      <c r="DU230" s="16"/>
      <c r="DV230" s="16"/>
      <c r="DW230" s="16"/>
      <c r="DX230" s="16"/>
      <c r="DY230" s="16"/>
      <c r="DZ230" s="16"/>
      <c r="EA230" s="16"/>
      <c r="EB230" s="16"/>
      <c r="EC230" s="16"/>
      <c r="ED230" s="16"/>
      <c r="EE230" s="16"/>
      <c r="EF230" s="16"/>
      <c r="EG230" s="16"/>
      <c r="EH230" s="16"/>
      <c r="EI230" s="16"/>
      <c r="EJ230" s="16"/>
      <c r="EK230" s="16"/>
      <c r="EL230" s="16"/>
      <c r="EM230" s="16"/>
      <c r="EN230" s="16"/>
      <c r="EO230" s="16"/>
      <c r="EP230" s="16"/>
      <c r="EQ230" s="16"/>
      <c r="ER230" s="16"/>
      <c r="ES230" s="16"/>
      <c r="ET230" s="16"/>
      <c r="EU230" s="16"/>
      <c r="EV230" s="16"/>
      <c r="EW230" s="16"/>
      <c r="EX230" s="16"/>
      <c r="EY230" s="16"/>
      <c r="EZ230" s="16"/>
      <c r="FA230" s="16"/>
      <c r="FB230" s="16"/>
      <c r="FC230" s="16"/>
      <c r="FD230" s="16"/>
      <c r="FE230" s="16"/>
      <c r="FF230" s="16"/>
      <c r="FG230" s="16"/>
      <c r="FH230" s="16"/>
      <c r="FI230" s="16"/>
      <c r="FJ230" s="16"/>
      <c r="FK230" s="16"/>
      <c r="FL230" s="16"/>
      <c r="FM230" s="16"/>
      <c r="FN230" s="16"/>
      <c r="FO230" s="16"/>
      <c r="FP230" s="16"/>
      <c r="FQ230" s="16"/>
      <c r="FR230" s="16"/>
      <c r="FS230" s="16"/>
      <c r="FT230" s="16"/>
      <c r="FU230" s="16"/>
      <c r="FV230" s="16"/>
      <c r="FW230" s="16"/>
      <c r="FX230" s="16"/>
      <c r="FY230" s="16"/>
      <c r="FZ230" s="16"/>
      <c r="GA230" s="16"/>
      <c r="GB230" s="16"/>
      <c r="GC230" s="16"/>
      <c r="GD230" s="16"/>
      <c r="GE230" s="16"/>
      <c r="GF230" s="16"/>
      <c r="GG230" s="16"/>
      <c r="GH230" s="16"/>
      <c r="GI230" s="16"/>
      <c r="GJ230" s="16"/>
      <c r="GK230" s="16"/>
      <c r="GL230" s="16"/>
      <c r="GM230" s="16"/>
      <c r="GN230" s="16"/>
      <c r="GO230" s="16"/>
      <c r="GP230" s="16"/>
      <c r="GQ230" s="16"/>
      <c r="GR230" s="16"/>
      <c r="GS230" s="16"/>
      <c r="GT230" s="16"/>
      <c r="GU230" s="16"/>
      <c r="GV230" s="16"/>
      <c r="GW230" s="16"/>
      <c r="GX230" s="16"/>
      <c r="GY230" s="16"/>
      <c r="GZ230" s="16"/>
      <c r="HA230" s="16"/>
      <c r="HB230" s="16"/>
      <c r="HC230" s="16"/>
      <c r="HD230" s="16"/>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row>
    <row r="231" spans="1:242" s="187" customFormat="1" ht="26.45" customHeight="1" x14ac:dyDescent="0.25">
      <c r="A231" s="488"/>
      <c r="B231" s="468"/>
      <c r="C231" s="484"/>
      <c r="D231" s="489"/>
      <c r="E231" s="475"/>
      <c r="F231" s="476"/>
      <c r="G231" s="477"/>
      <c r="H231" s="482"/>
      <c r="I231" s="470"/>
      <c r="J231" s="199"/>
      <c r="K231" s="199"/>
      <c r="L231" s="199"/>
      <c r="M231" s="199"/>
      <c r="N231" s="199"/>
      <c r="O231" s="199"/>
      <c r="P231" s="199"/>
      <c r="Q231" s="199"/>
      <c r="R231" s="199"/>
      <c r="S231" s="199"/>
      <c r="T231" s="199"/>
      <c r="U231" s="199"/>
      <c r="V231" s="199"/>
      <c r="W231" s="199"/>
      <c r="X231" s="199"/>
      <c r="Y231" s="199"/>
      <c r="Z231" s="199"/>
      <c r="AA231" s="199"/>
      <c r="AB231" s="199"/>
      <c r="AC231" s="199"/>
      <c r="AD231" s="199"/>
      <c r="AE231" s="199"/>
      <c r="AF231" s="199"/>
      <c r="AG231" s="199"/>
      <c r="AH231" s="199"/>
      <c r="AI231" s="199"/>
      <c r="AJ231" s="199"/>
      <c r="AK231" s="199"/>
      <c r="AL231" s="199"/>
      <c r="AM231" s="199"/>
      <c r="AN231" s="199"/>
      <c r="AO231" s="199"/>
      <c r="AP231" s="199"/>
      <c r="AQ231" s="199"/>
      <c r="AR231" s="199"/>
      <c r="AS231" s="199"/>
      <c r="AT231" s="199"/>
      <c r="AU231" s="199"/>
      <c r="AV231" s="199"/>
      <c r="AW231" s="199"/>
      <c r="AX231" s="199"/>
      <c r="AY231" s="199"/>
      <c r="AZ231" s="199"/>
      <c r="BA231" s="199"/>
      <c r="BB231" s="199"/>
      <c r="BC231" s="199"/>
      <c r="BD231" s="199"/>
      <c r="BE231" s="199"/>
      <c r="BF231" s="199"/>
      <c r="BG231" s="199"/>
      <c r="BH231" s="199"/>
      <c r="BI231" s="199"/>
      <c r="BJ231" s="199"/>
      <c r="BK231" s="199"/>
      <c r="BL231" s="199"/>
      <c r="BM231" s="199"/>
      <c r="BN231" s="199"/>
      <c r="BO231" s="199"/>
      <c r="BP231" s="199"/>
      <c r="BQ231" s="199"/>
      <c r="BR231" s="199"/>
      <c r="BS231" s="199"/>
      <c r="BT231" s="199"/>
      <c r="BU231" s="199"/>
      <c r="BV231" s="199"/>
      <c r="BW231" s="199"/>
      <c r="BX231" s="199"/>
      <c r="BY231" s="199"/>
      <c r="BZ231" s="199"/>
      <c r="CA231" s="199"/>
      <c r="CB231" s="199"/>
      <c r="CC231" s="199"/>
      <c r="CD231" s="199"/>
      <c r="CE231" s="199"/>
      <c r="CF231" s="199"/>
      <c r="CG231" s="199"/>
      <c r="CH231" s="199"/>
      <c r="CI231" s="199"/>
      <c r="CJ231" s="199"/>
      <c r="CK231" s="199"/>
      <c r="CL231" s="199"/>
      <c r="CM231" s="199"/>
      <c r="CN231" s="199"/>
      <c r="CO231" s="199"/>
      <c r="CP231" s="199"/>
      <c r="CQ231" s="199"/>
      <c r="CR231" s="199"/>
      <c r="CS231" s="199"/>
      <c r="CT231" s="199"/>
      <c r="CU231" s="199"/>
      <c r="CV231" s="199"/>
      <c r="CW231" s="199"/>
      <c r="CX231" s="199"/>
      <c r="CY231" s="199"/>
      <c r="CZ231" s="199"/>
      <c r="DA231" s="199"/>
      <c r="DB231" s="199"/>
      <c r="DC231" s="199"/>
      <c r="DD231" s="199"/>
      <c r="DE231" s="199"/>
      <c r="DF231" s="199"/>
      <c r="DG231" s="199"/>
      <c r="DH231" s="199"/>
      <c r="DI231" s="199"/>
      <c r="DJ231" s="199"/>
      <c r="DK231" s="199"/>
      <c r="DL231" s="199"/>
      <c r="DM231" s="199"/>
      <c r="DN231" s="199"/>
      <c r="DO231" s="199"/>
      <c r="DP231" s="199"/>
      <c r="DQ231" s="199"/>
      <c r="DR231" s="199"/>
      <c r="DS231" s="199"/>
      <c r="DT231" s="199"/>
      <c r="DU231" s="199"/>
      <c r="DV231" s="199"/>
      <c r="DW231" s="199"/>
      <c r="DX231" s="199"/>
      <c r="DY231" s="199"/>
      <c r="DZ231" s="199"/>
      <c r="EA231" s="199"/>
      <c r="EB231" s="199"/>
      <c r="EC231" s="199"/>
      <c r="ED231" s="199"/>
      <c r="EE231" s="199"/>
      <c r="EF231" s="199"/>
      <c r="EG231" s="199"/>
      <c r="EH231" s="199"/>
      <c r="EI231" s="199"/>
      <c r="EJ231" s="199"/>
      <c r="EK231" s="199"/>
      <c r="EL231" s="199"/>
      <c r="EM231" s="199"/>
      <c r="EN231" s="199"/>
      <c r="EO231" s="199"/>
      <c r="EP231" s="199"/>
      <c r="EQ231" s="199"/>
      <c r="ER231" s="199"/>
      <c r="ES231" s="199"/>
      <c r="ET231" s="199"/>
      <c r="EU231" s="199"/>
      <c r="EV231" s="199"/>
      <c r="EW231" s="199"/>
      <c r="EX231" s="199"/>
      <c r="EY231" s="199"/>
      <c r="EZ231" s="199"/>
      <c r="FA231" s="199"/>
      <c r="FB231" s="199"/>
      <c r="FC231" s="199"/>
      <c r="FD231" s="199"/>
      <c r="FE231" s="199"/>
      <c r="FF231" s="199"/>
      <c r="FG231" s="199"/>
      <c r="FH231" s="199"/>
      <c r="FI231" s="199"/>
      <c r="FJ231" s="199"/>
      <c r="FK231" s="199"/>
      <c r="FL231" s="199"/>
      <c r="FM231" s="199"/>
      <c r="FN231" s="199"/>
      <c r="FO231" s="199"/>
      <c r="FP231" s="199"/>
      <c r="FQ231" s="199"/>
      <c r="FR231" s="199"/>
      <c r="FS231" s="199"/>
      <c r="FT231" s="199"/>
      <c r="FU231" s="199"/>
      <c r="FV231" s="199"/>
      <c r="FW231" s="199"/>
      <c r="FX231" s="199"/>
      <c r="FY231" s="199"/>
      <c r="FZ231" s="199"/>
      <c r="GA231" s="199"/>
      <c r="GB231" s="199"/>
      <c r="GC231" s="199"/>
      <c r="GD231" s="199"/>
      <c r="GE231" s="199"/>
      <c r="GF231" s="199"/>
      <c r="GG231" s="199"/>
      <c r="GH231" s="199"/>
      <c r="GI231" s="199"/>
      <c r="GJ231" s="199"/>
      <c r="GK231" s="199"/>
      <c r="GL231" s="199"/>
      <c r="GM231" s="199"/>
      <c r="GN231" s="199"/>
      <c r="GO231" s="199"/>
      <c r="GP231" s="199"/>
      <c r="GQ231" s="199"/>
      <c r="GR231" s="199"/>
      <c r="GS231" s="199"/>
      <c r="GT231" s="199"/>
      <c r="GU231" s="199"/>
      <c r="GV231" s="199"/>
      <c r="GW231" s="199"/>
      <c r="GX231" s="199"/>
      <c r="GY231" s="199"/>
      <c r="GZ231" s="199"/>
      <c r="HA231" s="199"/>
      <c r="HB231" s="199"/>
      <c r="HC231" s="199"/>
      <c r="HD231" s="199"/>
      <c r="HE231" s="199"/>
      <c r="HF231" s="199"/>
      <c r="HG231" s="199"/>
      <c r="HH231" s="199"/>
      <c r="HI231" s="199"/>
      <c r="HJ231" s="199"/>
      <c r="HK231" s="199"/>
      <c r="HL231" s="199"/>
      <c r="HM231" s="199"/>
      <c r="HN231" s="199"/>
      <c r="HO231" s="199"/>
      <c r="HP231" s="199"/>
      <c r="HQ231" s="199"/>
      <c r="HR231" s="199"/>
      <c r="HS231" s="199"/>
      <c r="HT231" s="199"/>
      <c r="HU231" s="199"/>
      <c r="HV231" s="199"/>
      <c r="HW231" s="199"/>
      <c r="HX231" s="199"/>
      <c r="HY231" s="199"/>
      <c r="HZ231" s="199"/>
      <c r="IA231" s="199"/>
      <c r="IB231" s="199"/>
      <c r="IC231" s="199"/>
      <c r="ID231" s="199"/>
      <c r="IE231" s="199"/>
      <c r="IF231" s="199"/>
      <c r="IG231" s="199"/>
      <c r="IH231" s="199"/>
    </row>
    <row r="232" spans="1:242" ht="13.9" hidden="1" customHeight="1" x14ac:dyDescent="0.25">
      <c r="A232" s="488"/>
      <c r="B232" s="200" t="s">
        <v>229</v>
      </c>
      <c r="C232" s="201"/>
      <c r="D232" s="489"/>
      <c r="E232" s="475"/>
      <c r="F232" s="476"/>
      <c r="G232" s="477"/>
      <c r="H232" s="482"/>
      <c r="I232" s="240">
        <v>0</v>
      </c>
      <c r="J232" s="202"/>
      <c r="K232" s="202"/>
      <c r="L232" s="202"/>
      <c r="M232" s="202"/>
      <c r="N232" s="202"/>
      <c r="O232" s="202"/>
      <c r="P232" s="202"/>
      <c r="Q232" s="202"/>
      <c r="R232" s="202"/>
      <c r="S232" s="202"/>
      <c r="T232" s="202"/>
      <c r="U232" s="202"/>
      <c r="V232" s="202"/>
      <c r="W232" s="202"/>
      <c r="X232" s="202"/>
      <c r="Y232" s="202"/>
      <c r="Z232" s="202"/>
      <c r="AA232" s="202"/>
      <c r="AB232" s="202"/>
      <c r="AC232" s="202"/>
      <c r="AD232" s="202"/>
      <c r="AE232" s="202"/>
      <c r="AF232" s="202"/>
      <c r="AG232" s="202"/>
      <c r="AH232" s="202"/>
      <c r="AI232" s="202"/>
      <c r="AJ232" s="202"/>
      <c r="AK232" s="202"/>
      <c r="AL232" s="202"/>
      <c r="AM232" s="202"/>
      <c r="AN232" s="202"/>
      <c r="AO232" s="202"/>
      <c r="AP232" s="202"/>
      <c r="AQ232" s="202"/>
      <c r="AR232" s="202"/>
      <c r="AS232" s="202"/>
      <c r="AT232" s="202"/>
      <c r="AU232" s="202"/>
      <c r="AV232" s="202"/>
      <c r="AW232" s="202"/>
      <c r="AX232" s="202"/>
      <c r="AY232" s="202"/>
      <c r="AZ232" s="202"/>
      <c r="BA232" s="202"/>
      <c r="BB232" s="202"/>
      <c r="BC232" s="202"/>
      <c r="BD232" s="202"/>
      <c r="BE232" s="202"/>
      <c r="BF232" s="202"/>
      <c r="BG232" s="202"/>
      <c r="BH232" s="202"/>
      <c r="BI232" s="202"/>
      <c r="BJ232" s="202"/>
      <c r="BK232" s="202"/>
      <c r="BL232" s="202"/>
      <c r="BM232" s="202"/>
      <c r="BN232" s="202"/>
      <c r="BO232" s="202"/>
      <c r="BP232" s="202"/>
      <c r="BQ232" s="202"/>
      <c r="BR232" s="202"/>
      <c r="BS232" s="202"/>
      <c r="BT232" s="202"/>
      <c r="BU232" s="202"/>
      <c r="BV232" s="202"/>
      <c r="BW232" s="202"/>
      <c r="BX232" s="202"/>
      <c r="BY232" s="202"/>
      <c r="BZ232" s="202"/>
      <c r="CA232" s="202"/>
      <c r="CB232" s="202"/>
      <c r="CC232" s="202"/>
      <c r="CD232" s="202"/>
      <c r="CE232" s="202"/>
      <c r="CF232" s="202"/>
      <c r="CG232" s="202"/>
      <c r="CH232" s="202"/>
      <c r="CI232" s="202"/>
      <c r="CJ232" s="202"/>
      <c r="CK232" s="202"/>
      <c r="CL232" s="202"/>
      <c r="CM232" s="202"/>
      <c r="CN232" s="202"/>
      <c r="CO232" s="202"/>
      <c r="CP232" s="202"/>
      <c r="CQ232" s="202"/>
      <c r="CR232" s="202"/>
      <c r="CS232" s="202"/>
      <c r="CT232" s="202"/>
      <c r="CU232" s="202"/>
      <c r="CV232" s="202"/>
      <c r="CW232" s="202"/>
      <c r="CX232" s="202"/>
      <c r="CY232" s="202"/>
      <c r="CZ232" s="202"/>
      <c r="DA232" s="202"/>
      <c r="DB232" s="202"/>
      <c r="DC232" s="202"/>
      <c r="DD232" s="202"/>
      <c r="DE232" s="202"/>
      <c r="DF232" s="202"/>
      <c r="DG232" s="202"/>
      <c r="DH232" s="202"/>
      <c r="DI232" s="202"/>
      <c r="DJ232" s="202"/>
      <c r="DK232" s="202"/>
      <c r="DL232" s="202"/>
      <c r="DM232" s="202"/>
      <c r="DN232" s="202"/>
      <c r="DO232" s="202"/>
      <c r="DP232" s="202"/>
      <c r="DQ232" s="202"/>
      <c r="DR232" s="202"/>
      <c r="DS232" s="202"/>
      <c r="DT232" s="202"/>
      <c r="DU232" s="202"/>
      <c r="DV232" s="202"/>
      <c r="DW232" s="202"/>
      <c r="DX232" s="202"/>
      <c r="DY232" s="202"/>
      <c r="DZ232" s="202"/>
      <c r="EA232" s="202"/>
      <c r="EB232" s="202"/>
      <c r="EC232" s="202"/>
      <c r="ED232" s="202"/>
      <c r="EE232" s="202"/>
      <c r="EF232" s="202"/>
      <c r="EG232" s="202"/>
      <c r="EH232" s="202"/>
      <c r="EI232" s="202"/>
      <c r="EJ232" s="202"/>
      <c r="EK232" s="202"/>
      <c r="EL232" s="202"/>
      <c r="EM232" s="202"/>
      <c r="EN232" s="202"/>
      <c r="EO232" s="202"/>
      <c r="EP232" s="202"/>
      <c r="EQ232" s="202"/>
      <c r="ER232" s="202"/>
      <c r="ES232" s="202"/>
      <c r="ET232" s="202"/>
      <c r="EU232" s="202"/>
      <c r="EV232" s="202"/>
      <c r="EW232" s="202"/>
      <c r="EX232" s="202"/>
      <c r="EY232" s="202"/>
      <c r="EZ232" s="202"/>
      <c r="FA232" s="202"/>
      <c r="FB232" s="202"/>
      <c r="FC232" s="202"/>
      <c r="FD232" s="202"/>
      <c r="FE232" s="202"/>
      <c r="FF232" s="202"/>
      <c r="FG232" s="202"/>
      <c r="FH232" s="202"/>
      <c r="FI232" s="202"/>
      <c r="FJ232" s="202"/>
      <c r="FK232" s="202"/>
      <c r="FL232" s="202"/>
      <c r="FM232" s="202"/>
      <c r="FN232" s="202"/>
      <c r="FO232" s="202"/>
      <c r="FP232" s="202"/>
      <c r="FQ232" s="202"/>
      <c r="FR232" s="202"/>
      <c r="FS232" s="202"/>
      <c r="FT232" s="202"/>
      <c r="FU232" s="202"/>
      <c r="FV232" s="202"/>
      <c r="FW232" s="202"/>
      <c r="FX232" s="202"/>
      <c r="FY232" s="202"/>
      <c r="FZ232" s="202"/>
      <c r="GA232" s="202"/>
      <c r="GB232" s="202"/>
      <c r="GC232" s="202"/>
      <c r="GD232" s="202"/>
      <c r="GE232" s="202"/>
      <c r="GF232" s="202"/>
      <c r="GG232" s="202"/>
      <c r="GH232" s="202"/>
      <c r="GI232" s="202"/>
      <c r="GJ232" s="202"/>
      <c r="GK232" s="202"/>
      <c r="GL232" s="202"/>
      <c r="GM232" s="202"/>
      <c r="GN232" s="202"/>
      <c r="GO232" s="202"/>
      <c r="GP232" s="202"/>
      <c r="GQ232" s="202"/>
      <c r="GR232" s="202"/>
      <c r="GS232" s="202"/>
      <c r="GT232" s="202"/>
      <c r="GU232" s="202"/>
      <c r="GV232" s="202"/>
      <c r="GW232" s="202"/>
      <c r="GX232" s="202"/>
      <c r="GY232" s="202"/>
      <c r="GZ232" s="202"/>
      <c r="HA232" s="202"/>
      <c r="HB232" s="202"/>
      <c r="HC232" s="202"/>
      <c r="HD232" s="202"/>
      <c r="HE232" s="202"/>
      <c r="HF232" s="202"/>
      <c r="HG232" s="202"/>
      <c r="HH232" s="202"/>
      <c r="HI232" s="202"/>
      <c r="HJ232" s="202"/>
      <c r="HK232" s="202"/>
      <c r="HL232" s="202"/>
      <c r="HM232" s="202"/>
      <c r="HN232" s="202"/>
      <c r="HO232" s="202"/>
      <c r="HP232" s="202"/>
      <c r="HQ232" s="202"/>
      <c r="HR232" s="202"/>
      <c r="HS232" s="202"/>
      <c r="HT232" s="202"/>
      <c r="HU232" s="202"/>
      <c r="HV232" s="202"/>
      <c r="HW232" s="202"/>
      <c r="HX232" s="202"/>
      <c r="HY232" s="202"/>
      <c r="HZ232" s="202"/>
      <c r="IA232" s="202"/>
      <c r="IB232" s="202"/>
      <c r="IC232" s="202"/>
      <c r="ID232" s="202"/>
      <c r="IE232" s="202"/>
      <c r="IF232" s="202"/>
      <c r="IG232" s="202"/>
      <c r="IH232" s="202"/>
    </row>
    <row r="233" spans="1:242" ht="13.9" customHeight="1" x14ac:dyDescent="0.25">
      <c r="A233" s="488"/>
      <c r="B233" s="467" t="s">
        <v>238</v>
      </c>
      <c r="C233" s="460" t="s">
        <v>48</v>
      </c>
      <c r="D233" s="489"/>
      <c r="E233" s="475"/>
      <c r="F233" s="476"/>
      <c r="G233" s="477"/>
      <c r="H233" s="482"/>
      <c r="I233" s="470">
        <v>2227.96</v>
      </c>
      <c r="J233" s="202"/>
      <c r="K233" s="202"/>
      <c r="L233" s="202"/>
      <c r="M233" s="202"/>
      <c r="N233" s="202"/>
      <c r="O233" s="202"/>
      <c r="P233" s="202"/>
      <c r="Q233" s="202"/>
      <c r="R233" s="202"/>
      <c r="S233" s="202"/>
      <c r="T233" s="202"/>
      <c r="U233" s="202"/>
      <c r="V233" s="202"/>
      <c r="W233" s="202"/>
      <c r="X233" s="202"/>
      <c r="Y233" s="202"/>
      <c r="Z233" s="202"/>
      <c r="AA233" s="202"/>
      <c r="AB233" s="202"/>
      <c r="AC233" s="202"/>
      <c r="AD233" s="202"/>
      <c r="AE233" s="202"/>
      <c r="AF233" s="202"/>
      <c r="AG233" s="202"/>
      <c r="AH233" s="202"/>
      <c r="AI233" s="202"/>
      <c r="AJ233" s="202"/>
      <c r="AK233" s="202"/>
      <c r="AL233" s="202"/>
      <c r="AM233" s="202"/>
      <c r="AN233" s="202"/>
      <c r="AO233" s="202"/>
      <c r="AP233" s="202"/>
      <c r="AQ233" s="202"/>
      <c r="AR233" s="202"/>
      <c r="AS233" s="202"/>
      <c r="AT233" s="202"/>
      <c r="AU233" s="202"/>
      <c r="AV233" s="202"/>
      <c r="AW233" s="202"/>
      <c r="AX233" s="202"/>
      <c r="AY233" s="202"/>
      <c r="AZ233" s="202"/>
      <c r="BA233" s="202"/>
      <c r="BB233" s="202"/>
      <c r="BC233" s="202"/>
      <c r="BD233" s="202"/>
      <c r="BE233" s="202"/>
      <c r="BF233" s="202"/>
      <c r="BG233" s="202"/>
      <c r="BH233" s="202"/>
      <c r="BI233" s="202"/>
      <c r="BJ233" s="202"/>
      <c r="BK233" s="202"/>
      <c r="BL233" s="202"/>
      <c r="BM233" s="202"/>
      <c r="BN233" s="202"/>
      <c r="BO233" s="202"/>
      <c r="BP233" s="202"/>
      <c r="BQ233" s="202"/>
      <c r="BR233" s="202"/>
      <c r="BS233" s="202"/>
      <c r="BT233" s="202"/>
      <c r="BU233" s="202"/>
      <c r="BV233" s="202"/>
      <c r="BW233" s="202"/>
      <c r="BX233" s="202"/>
      <c r="BY233" s="202"/>
      <c r="BZ233" s="202"/>
      <c r="CA233" s="202"/>
      <c r="CB233" s="202"/>
      <c r="CC233" s="202"/>
      <c r="CD233" s="202"/>
      <c r="CE233" s="202"/>
      <c r="CF233" s="202"/>
      <c r="CG233" s="202"/>
      <c r="CH233" s="202"/>
      <c r="CI233" s="202"/>
      <c r="CJ233" s="202"/>
      <c r="CK233" s="202"/>
      <c r="CL233" s="202"/>
      <c r="CM233" s="202"/>
      <c r="CN233" s="202"/>
      <c r="CO233" s="202"/>
      <c r="CP233" s="202"/>
      <c r="CQ233" s="202"/>
      <c r="CR233" s="202"/>
      <c r="CS233" s="202"/>
      <c r="CT233" s="202"/>
      <c r="CU233" s="202"/>
      <c r="CV233" s="202"/>
      <c r="CW233" s="202"/>
      <c r="CX233" s="202"/>
      <c r="CY233" s="202"/>
      <c r="CZ233" s="202"/>
      <c r="DA233" s="202"/>
      <c r="DB233" s="202"/>
      <c r="DC233" s="202"/>
      <c r="DD233" s="202"/>
      <c r="DE233" s="202"/>
      <c r="DF233" s="202"/>
      <c r="DG233" s="202"/>
      <c r="DH233" s="202"/>
      <c r="DI233" s="202"/>
      <c r="DJ233" s="202"/>
      <c r="DK233" s="202"/>
      <c r="DL233" s="202"/>
      <c r="DM233" s="202"/>
      <c r="DN233" s="202"/>
      <c r="DO233" s="202"/>
      <c r="DP233" s="202"/>
      <c r="DQ233" s="202"/>
      <c r="DR233" s="202"/>
      <c r="DS233" s="202"/>
      <c r="DT233" s="202"/>
      <c r="DU233" s="202"/>
      <c r="DV233" s="202"/>
      <c r="DW233" s="202"/>
      <c r="DX233" s="202"/>
      <c r="DY233" s="202"/>
      <c r="DZ233" s="202"/>
      <c r="EA233" s="202"/>
      <c r="EB233" s="202"/>
      <c r="EC233" s="202"/>
      <c r="ED233" s="202"/>
      <c r="EE233" s="202"/>
      <c r="EF233" s="202"/>
      <c r="EG233" s="202"/>
      <c r="EH233" s="202"/>
      <c r="EI233" s="202"/>
      <c r="EJ233" s="202"/>
      <c r="EK233" s="202"/>
      <c r="EL233" s="202"/>
      <c r="EM233" s="202"/>
      <c r="EN233" s="202"/>
      <c r="EO233" s="202"/>
      <c r="EP233" s="202"/>
      <c r="EQ233" s="202"/>
      <c r="ER233" s="202"/>
      <c r="ES233" s="202"/>
      <c r="ET233" s="202"/>
      <c r="EU233" s="202"/>
      <c r="EV233" s="202"/>
      <c r="EW233" s="202"/>
      <c r="EX233" s="202"/>
      <c r="EY233" s="202"/>
      <c r="EZ233" s="202"/>
      <c r="FA233" s="202"/>
      <c r="FB233" s="202"/>
      <c r="FC233" s="202"/>
      <c r="FD233" s="202"/>
      <c r="FE233" s="202"/>
      <c r="FF233" s="202"/>
      <c r="FG233" s="202"/>
      <c r="FH233" s="202"/>
      <c r="FI233" s="202"/>
      <c r="FJ233" s="202"/>
      <c r="FK233" s="202"/>
      <c r="FL233" s="202"/>
      <c r="FM233" s="202"/>
      <c r="FN233" s="202"/>
      <c r="FO233" s="202"/>
      <c r="FP233" s="202"/>
      <c r="FQ233" s="202"/>
      <c r="FR233" s="202"/>
      <c r="FS233" s="202"/>
      <c r="FT233" s="202"/>
      <c r="FU233" s="202"/>
      <c r="FV233" s="202"/>
      <c r="FW233" s="202"/>
      <c r="FX233" s="202"/>
      <c r="FY233" s="202"/>
      <c r="FZ233" s="202"/>
      <c r="GA233" s="202"/>
      <c r="GB233" s="202"/>
      <c r="GC233" s="202"/>
      <c r="GD233" s="202"/>
      <c r="GE233" s="202"/>
      <c r="GF233" s="202"/>
      <c r="GG233" s="202"/>
      <c r="GH233" s="202"/>
      <c r="GI233" s="202"/>
      <c r="GJ233" s="202"/>
      <c r="GK233" s="202"/>
      <c r="GL233" s="202"/>
      <c r="GM233" s="202"/>
      <c r="GN233" s="202"/>
      <c r="GO233" s="202"/>
      <c r="GP233" s="202"/>
      <c r="GQ233" s="202"/>
      <c r="GR233" s="202"/>
      <c r="GS233" s="202"/>
      <c r="GT233" s="202"/>
      <c r="GU233" s="202"/>
      <c r="GV233" s="202"/>
      <c r="GW233" s="202"/>
      <c r="GX233" s="202"/>
      <c r="GY233" s="202"/>
      <c r="GZ233" s="202"/>
      <c r="HA233" s="202"/>
      <c r="HB233" s="202"/>
      <c r="HC233" s="202"/>
      <c r="HD233" s="202"/>
      <c r="HE233" s="202"/>
      <c r="HF233" s="202"/>
      <c r="HG233" s="202"/>
      <c r="HH233" s="202"/>
      <c r="HI233" s="202"/>
      <c r="HJ233" s="202"/>
      <c r="HK233" s="202"/>
      <c r="HL233" s="202"/>
      <c r="HM233" s="202"/>
      <c r="HN233" s="202"/>
      <c r="HO233" s="202"/>
      <c r="HP233" s="202"/>
      <c r="HQ233" s="202"/>
      <c r="HR233" s="202"/>
      <c r="HS233" s="202"/>
      <c r="HT233" s="202"/>
      <c r="HU233" s="202"/>
      <c r="HV233" s="202"/>
      <c r="HW233" s="202"/>
      <c r="HX233" s="202"/>
      <c r="HY233" s="202"/>
      <c r="HZ233" s="202"/>
      <c r="IA233" s="202"/>
      <c r="IB233" s="202"/>
      <c r="IC233" s="202"/>
      <c r="ID233" s="202"/>
      <c r="IE233" s="202"/>
      <c r="IF233" s="202"/>
      <c r="IG233" s="202"/>
      <c r="IH233" s="202"/>
    </row>
    <row r="234" spans="1:242" s="203" customFormat="1" ht="32.450000000000003" customHeight="1" x14ac:dyDescent="0.25">
      <c r="A234" s="488"/>
      <c r="B234" s="468"/>
      <c r="C234" s="460"/>
      <c r="D234" s="489"/>
      <c r="E234" s="478"/>
      <c r="F234" s="479"/>
      <c r="G234" s="480"/>
      <c r="H234" s="483"/>
      <c r="I234" s="470"/>
      <c r="J234" s="199"/>
      <c r="K234" s="199"/>
      <c r="L234" s="199"/>
      <c r="M234" s="199"/>
      <c r="N234" s="199"/>
      <c r="O234" s="199"/>
      <c r="P234" s="199"/>
      <c r="Q234" s="199"/>
      <c r="R234" s="199"/>
      <c r="S234" s="199"/>
      <c r="T234" s="199"/>
      <c r="U234" s="199"/>
      <c r="V234" s="199"/>
      <c r="W234" s="199"/>
      <c r="X234" s="199"/>
      <c r="Y234" s="199"/>
      <c r="Z234" s="199"/>
      <c r="AA234" s="199"/>
      <c r="AB234" s="199"/>
      <c r="AC234" s="199"/>
      <c r="AD234" s="199"/>
      <c r="AE234" s="199"/>
      <c r="AF234" s="199"/>
      <c r="AG234" s="199"/>
      <c r="AH234" s="199"/>
      <c r="AI234" s="199"/>
      <c r="AJ234" s="199"/>
      <c r="AK234" s="199"/>
      <c r="AL234" s="199"/>
      <c r="AM234" s="199"/>
      <c r="AN234" s="199"/>
      <c r="AO234" s="199"/>
      <c r="AP234" s="199"/>
      <c r="AQ234" s="199"/>
      <c r="AR234" s="199"/>
      <c r="AS234" s="199"/>
      <c r="AT234" s="199"/>
      <c r="AU234" s="199"/>
      <c r="AV234" s="199"/>
      <c r="AW234" s="199"/>
      <c r="AX234" s="199"/>
      <c r="AY234" s="199"/>
      <c r="AZ234" s="199"/>
      <c r="BA234" s="199"/>
      <c r="BB234" s="199"/>
      <c r="BC234" s="199"/>
      <c r="BD234" s="199"/>
      <c r="BE234" s="199"/>
      <c r="BF234" s="199"/>
      <c r="BG234" s="199"/>
      <c r="BH234" s="199"/>
      <c r="BI234" s="199"/>
      <c r="BJ234" s="199"/>
      <c r="BK234" s="199"/>
      <c r="BL234" s="199"/>
      <c r="BM234" s="199"/>
      <c r="BN234" s="199"/>
      <c r="BO234" s="199"/>
      <c r="BP234" s="199"/>
      <c r="BQ234" s="199"/>
      <c r="BR234" s="199"/>
      <c r="BS234" s="199"/>
      <c r="BT234" s="199"/>
      <c r="BU234" s="199"/>
      <c r="BV234" s="199"/>
      <c r="BW234" s="199"/>
      <c r="BX234" s="199"/>
      <c r="BY234" s="199"/>
      <c r="BZ234" s="199"/>
      <c r="CA234" s="199"/>
      <c r="CB234" s="199"/>
      <c r="CC234" s="199"/>
      <c r="CD234" s="199"/>
      <c r="CE234" s="199"/>
      <c r="CF234" s="199"/>
      <c r="CG234" s="199"/>
      <c r="CH234" s="199"/>
      <c r="CI234" s="199"/>
      <c r="CJ234" s="199"/>
      <c r="CK234" s="199"/>
      <c r="CL234" s="199"/>
      <c r="CM234" s="199"/>
      <c r="CN234" s="199"/>
      <c r="CO234" s="199"/>
      <c r="CP234" s="199"/>
      <c r="CQ234" s="199"/>
      <c r="CR234" s="199"/>
      <c r="CS234" s="199"/>
      <c r="CT234" s="199"/>
      <c r="CU234" s="199"/>
      <c r="CV234" s="199"/>
      <c r="CW234" s="199"/>
      <c r="CX234" s="199"/>
      <c r="CY234" s="199"/>
      <c r="CZ234" s="199"/>
      <c r="DA234" s="199"/>
      <c r="DB234" s="199"/>
      <c r="DC234" s="199"/>
      <c r="DD234" s="199"/>
      <c r="DE234" s="199"/>
      <c r="DF234" s="199"/>
      <c r="DG234" s="199"/>
      <c r="DH234" s="199"/>
      <c r="DI234" s="199"/>
      <c r="DJ234" s="199"/>
      <c r="DK234" s="199"/>
      <c r="DL234" s="199"/>
      <c r="DM234" s="199"/>
      <c r="DN234" s="199"/>
      <c r="DO234" s="199"/>
      <c r="DP234" s="199"/>
      <c r="DQ234" s="199"/>
      <c r="DR234" s="199"/>
      <c r="DS234" s="199"/>
      <c r="DT234" s="199"/>
      <c r="DU234" s="199"/>
      <c r="DV234" s="199"/>
      <c r="DW234" s="199"/>
      <c r="DX234" s="199"/>
      <c r="DY234" s="199"/>
      <c r="DZ234" s="199"/>
      <c r="EA234" s="199"/>
      <c r="EB234" s="199"/>
      <c r="EC234" s="199"/>
      <c r="ED234" s="199"/>
      <c r="EE234" s="199"/>
      <c r="EF234" s="199"/>
      <c r="EG234" s="199"/>
      <c r="EH234" s="199"/>
      <c r="EI234" s="199"/>
      <c r="EJ234" s="199"/>
      <c r="EK234" s="199"/>
      <c r="EL234" s="199"/>
      <c r="EM234" s="199"/>
      <c r="EN234" s="199"/>
      <c r="EO234" s="199"/>
      <c r="EP234" s="199"/>
      <c r="EQ234" s="199"/>
      <c r="ER234" s="199"/>
      <c r="ES234" s="199"/>
      <c r="ET234" s="199"/>
      <c r="EU234" s="199"/>
      <c r="EV234" s="199"/>
      <c r="EW234" s="199"/>
      <c r="EX234" s="199"/>
      <c r="EY234" s="199"/>
      <c r="EZ234" s="199"/>
      <c r="FA234" s="199"/>
      <c r="FB234" s="199"/>
      <c r="FC234" s="199"/>
      <c r="FD234" s="199"/>
      <c r="FE234" s="199"/>
      <c r="FF234" s="199"/>
      <c r="FG234" s="199"/>
      <c r="FH234" s="199"/>
      <c r="FI234" s="199"/>
      <c r="FJ234" s="199"/>
      <c r="FK234" s="199"/>
      <c r="FL234" s="199"/>
      <c r="FM234" s="199"/>
      <c r="FN234" s="199"/>
      <c r="FO234" s="199"/>
      <c r="FP234" s="199"/>
      <c r="FQ234" s="199"/>
      <c r="FR234" s="199"/>
      <c r="FS234" s="199"/>
      <c r="FT234" s="199"/>
      <c r="FU234" s="199"/>
      <c r="FV234" s="199"/>
      <c r="FW234" s="199"/>
      <c r="FX234" s="199"/>
      <c r="FY234" s="199"/>
      <c r="FZ234" s="199"/>
      <c r="GA234" s="199"/>
      <c r="GB234" s="199"/>
      <c r="GC234" s="199"/>
      <c r="GD234" s="199"/>
      <c r="GE234" s="199"/>
      <c r="GF234" s="199"/>
      <c r="GG234" s="199"/>
      <c r="GH234" s="199"/>
      <c r="GI234" s="199"/>
      <c r="GJ234" s="199"/>
      <c r="GK234" s="199"/>
      <c r="GL234" s="199"/>
      <c r="GM234" s="199"/>
      <c r="GN234" s="199"/>
      <c r="GO234" s="199"/>
      <c r="GP234" s="199"/>
      <c r="GQ234" s="199"/>
      <c r="GR234" s="199"/>
      <c r="GS234" s="199"/>
      <c r="GT234" s="199"/>
      <c r="GU234" s="199"/>
      <c r="GV234" s="199"/>
      <c r="GW234" s="199"/>
      <c r="GX234" s="199"/>
      <c r="GY234" s="199"/>
      <c r="GZ234" s="199"/>
      <c r="HA234" s="199"/>
      <c r="HB234" s="199"/>
      <c r="HC234" s="199"/>
      <c r="HD234" s="199"/>
      <c r="HE234" s="199"/>
      <c r="HF234" s="199"/>
      <c r="HG234" s="199"/>
      <c r="HH234" s="199"/>
      <c r="HI234" s="199"/>
      <c r="HJ234" s="199"/>
      <c r="HK234" s="199"/>
      <c r="HL234" s="199"/>
      <c r="HM234" s="199"/>
      <c r="HN234" s="199"/>
      <c r="HO234" s="199"/>
      <c r="HP234" s="199"/>
      <c r="HQ234" s="199"/>
      <c r="HR234" s="199"/>
      <c r="HS234" s="199"/>
      <c r="HT234" s="199"/>
      <c r="HU234" s="199"/>
      <c r="HV234" s="199"/>
      <c r="HW234" s="199"/>
      <c r="HX234" s="199"/>
      <c r="HY234" s="199"/>
      <c r="HZ234" s="199"/>
      <c r="IA234" s="199"/>
      <c r="IB234" s="199"/>
      <c r="IC234" s="199"/>
      <c r="ID234" s="199"/>
      <c r="IE234" s="199"/>
      <c r="IF234" s="199"/>
      <c r="IG234" s="199"/>
      <c r="IH234" s="199"/>
    </row>
    <row r="235" spans="1:242" s="187" customFormat="1" ht="43.5" x14ac:dyDescent="0.25">
      <c r="A235" s="488"/>
      <c r="B235" s="267" t="s">
        <v>259</v>
      </c>
      <c r="C235" s="471" t="s">
        <v>17</v>
      </c>
      <c r="D235" s="461" t="s">
        <v>158</v>
      </c>
      <c r="E235" s="472"/>
      <c r="F235" s="473"/>
      <c r="G235" s="474"/>
      <c r="H235" s="481"/>
      <c r="I235" s="212"/>
    </row>
    <row r="236" spans="1:242" s="187" customFormat="1" ht="34.15" hidden="1" customHeight="1" x14ac:dyDescent="0.25">
      <c r="A236" s="488"/>
      <c r="B236" s="200" t="s">
        <v>229</v>
      </c>
      <c r="C236" s="471"/>
      <c r="D236" s="461"/>
      <c r="E236" s="475"/>
      <c r="F236" s="476"/>
      <c r="G236" s="477"/>
      <c r="H236" s="482"/>
      <c r="I236" s="274">
        <v>0</v>
      </c>
    </row>
    <row r="237" spans="1:242" s="187" customFormat="1" ht="15" x14ac:dyDescent="0.25">
      <c r="A237" s="488"/>
      <c r="B237" s="200" t="s">
        <v>230</v>
      </c>
      <c r="C237" s="471"/>
      <c r="D237" s="461"/>
      <c r="E237" s="475"/>
      <c r="F237" s="476"/>
      <c r="G237" s="477"/>
      <c r="H237" s="482"/>
      <c r="I237" s="213"/>
    </row>
    <row r="238" spans="1:242" s="187" customFormat="1" ht="14.45" customHeight="1" x14ac:dyDescent="0.25">
      <c r="A238" s="488"/>
      <c r="B238" s="467" t="s">
        <v>238</v>
      </c>
      <c r="C238" s="471"/>
      <c r="D238" s="461"/>
      <c r="E238" s="475"/>
      <c r="F238" s="476"/>
      <c r="G238" s="477"/>
      <c r="H238" s="482"/>
      <c r="I238" s="470">
        <v>5276.67</v>
      </c>
    </row>
    <row r="239" spans="1:242" s="187" customFormat="1" ht="26.45" customHeight="1" x14ac:dyDescent="0.25">
      <c r="A239" s="488"/>
      <c r="B239" s="468"/>
      <c r="C239" s="471"/>
      <c r="D239" s="461"/>
      <c r="E239" s="475"/>
      <c r="F239" s="476"/>
      <c r="G239" s="477"/>
      <c r="H239" s="482"/>
      <c r="I239" s="470"/>
      <c r="J239" s="199"/>
      <c r="K239" s="199"/>
      <c r="L239" s="199"/>
      <c r="M239" s="199"/>
      <c r="N239" s="199"/>
      <c r="O239" s="199"/>
      <c r="P239" s="199"/>
      <c r="Q239" s="199"/>
      <c r="R239" s="199"/>
      <c r="S239" s="199"/>
      <c r="T239" s="199"/>
      <c r="U239" s="199"/>
      <c r="V239" s="199"/>
      <c r="W239" s="199"/>
      <c r="X239" s="199"/>
      <c r="Y239" s="199"/>
      <c r="Z239" s="199"/>
      <c r="AA239" s="199"/>
      <c r="AB239" s="199"/>
      <c r="AC239" s="199"/>
      <c r="AD239" s="199"/>
      <c r="AE239" s="199"/>
      <c r="AF239" s="199"/>
      <c r="AG239" s="199"/>
      <c r="AH239" s="199"/>
      <c r="AI239" s="199"/>
      <c r="AJ239" s="199"/>
      <c r="AK239" s="199"/>
      <c r="AL239" s="199"/>
      <c r="AM239" s="199"/>
      <c r="AN239" s="199"/>
      <c r="AO239" s="199"/>
      <c r="AP239" s="199"/>
      <c r="AQ239" s="199"/>
      <c r="AR239" s="199"/>
      <c r="AS239" s="199"/>
      <c r="AT239" s="199"/>
      <c r="AU239" s="199"/>
      <c r="AV239" s="199"/>
      <c r="AW239" s="199"/>
      <c r="AX239" s="199"/>
      <c r="AY239" s="199"/>
      <c r="AZ239" s="199"/>
      <c r="BA239" s="199"/>
      <c r="BB239" s="199"/>
      <c r="BC239" s="199"/>
      <c r="BD239" s="199"/>
      <c r="BE239" s="199"/>
      <c r="BF239" s="199"/>
      <c r="BG239" s="199"/>
      <c r="BH239" s="199"/>
      <c r="BI239" s="199"/>
      <c r="BJ239" s="199"/>
      <c r="BK239" s="199"/>
      <c r="BL239" s="199"/>
      <c r="BM239" s="199"/>
      <c r="BN239" s="199"/>
      <c r="BO239" s="199"/>
      <c r="BP239" s="199"/>
      <c r="BQ239" s="199"/>
      <c r="BR239" s="199"/>
      <c r="BS239" s="199"/>
      <c r="BT239" s="199"/>
      <c r="BU239" s="199"/>
      <c r="BV239" s="199"/>
      <c r="BW239" s="199"/>
      <c r="BX239" s="199"/>
      <c r="BY239" s="199"/>
      <c r="BZ239" s="199"/>
      <c r="CA239" s="199"/>
      <c r="CB239" s="199"/>
      <c r="CC239" s="199"/>
      <c r="CD239" s="199"/>
      <c r="CE239" s="199"/>
      <c r="CF239" s="199"/>
      <c r="CG239" s="199"/>
      <c r="CH239" s="199"/>
      <c r="CI239" s="199"/>
      <c r="CJ239" s="199"/>
      <c r="CK239" s="199"/>
      <c r="CL239" s="199"/>
      <c r="CM239" s="199"/>
      <c r="CN239" s="199"/>
      <c r="CO239" s="199"/>
      <c r="CP239" s="199"/>
      <c r="CQ239" s="199"/>
      <c r="CR239" s="199"/>
      <c r="CS239" s="199"/>
      <c r="CT239" s="199"/>
      <c r="CU239" s="199"/>
      <c r="CV239" s="199"/>
      <c r="CW239" s="199"/>
      <c r="CX239" s="199"/>
      <c r="CY239" s="199"/>
      <c r="CZ239" s="199"/>
      <c r="DA239" s="199"/>
      <c r="DB239" s="199"/>
      <c r="DC239" s="199"/>
      <c r="DD239" s="199"/>
      <c r="DE239" s="199"/>
      <c r="DF239" s="199"/>
      <c r="DG239" s="199"/>
      <c r="DH239" s="199"/>
      <c r="DI239" s="199"/>
      <c r="DJ239" s="199"/>
      <c r="DK239" s="199"/>
      <c r="DL239" s="199"/>
      <c r="DM239" s="199"/>
      <c r="DN239" s="199"/>
      <c r="DO239" s="199"/>
      <c r="DP239" s="199"/>
      <c r="DQ239" s="199"/>
      <c r="DR239" s="199"/>
      <c r="DS239" s="199"/>
      <c r="DT239" s="199"/>
      <c r="DU239" s="199"/>
      <c r="DV239" s="199"/>
      <c r="DW239" s="199"/>
      <c r="DX239" s="199"/>
      <c r="DY239" s="199"/>
      <c r="DZ239" s="199"/>
      <c r="EA239" s="199"/>
      <c r="EB239" s="199"/>
      <c r="EC239" s="199"/>
      <c r="ED239" s="199"/>
      <c r="EE239" s="199"/>
      <c r="EF239" s="199"/>
      <c r="EG239" s="199"/>
      <c r="EH239" s="199"/>
      <c r="EI239" s="199"/>
      <c r="EJ239" s="199"/>
      <c r="EK239" s="199"/>
      <c r="EL239" s="199"/>
      <c r="EM239" s="199"/>
      <c r="EN239" s="199"/>
      <c r="EO239" s="199"/>
      <c r="EP239" s="199"/>
      <c r="EQ239" s="199"/>
      <c r="ER239" s="199"/>
      <c r="ES239" s="199"/>
      <c r="ET239" s="199"/>
      <c r="EU239" s="199"/>
      <c r="EV239" s="199"/>
      <c r="EW239" s="199"/>
      <c r="EX239" s="199"/>
      <c r="EY239" s="199"/>
      <c r="EZ239" s="199"/>
      <c r="FA239" s="199"/>
      <c r="FB239" s="199"/>
      <c r="FC239" s="199"/>
      <c r="FD239" s="199"/>
      <c r="FE239" s="199"/>
      <c r="FF239" s="199"/>
      <c r="FG239" s="199"/>
      <c r="FH239" s="199"/>
      <c r="FI239" s="199"/>
      <c r="FJ239" s="199"/>
      <c r="FK239" s="199"/>
      <c r="FL239" s="199"/>
      <c r="FM239" s="199"/>
      <c r="FN239" s="199"/>
      <c r="FO239" s="199"/>
      <c r="FP239" s="199"/>
      <c r="FQ239" s="199"/>
      <c r="FR239" s="199"/>
      <c r="FS239" s="199"/>
      <c r="FT239" s="199"/>
      <c r="FU239" s="199"/>
      <c r="FV239" s="199"/>
      <c r="FW239" s="199"/>
      <c r="FX239" s="199"/>
      <c r="FY239" s="199"/>
      <c r="FZ239" s="199"/>
      <c r="GA239" s="199"/>
      <c r="GB239" s="199"/>
      <c r="GC239" s="199"/>
      <c r="GD239" s="199"/>
      <c r="GE239" s="199"/>
      <c r="GF239" s="199"/>
      <c r="GG239" s="199"/>
      <c r="GH239" s="199"/>
      <c r="GI239" s="199"/>
      <c r="GJ239" s="199"/>
      <c r="GK239" s="199"/>
      <c r="GL239" s="199"/>
      <c r="GM239" s="199"/>
      <c r="GN239" s="199"/>
      <c r="GO239" s="199"/>
      <c r="GP239" s="199"/>
      <c r="GQ239" s="199"/>
      <c r="GR239" s="199"/>
      <c r="GS239" s="199"/>
      <c r="GT239" s="199"/>
      <c r="GU239" s="199"/>
      <c r="GV239" s="199"/>
      <c r="GW239" s="199"/>
      <c r="GX239" s="199"/>
      <c r="GY239" s="199"/>
      <c r="GZ239" s="199"/>
      <c r="HA239" s="199"/>
      <c r="HB239" s="199"/>
      <c r="HC239" s="199"/>
      <c r="HD239" s="199"/>
      <c r="HE239" s="199"/>
      <c r="HF239" s="199"/>
      <c r="HG239" s="199"/>
      <c r="HH239" s="199"/>
      <c r="HI239" s="199"/>
      <c r="HJ239" s="199"/>
      <c r="HK239" s="199"/>
      <c r="HL239" s="199"/>
      <c r="HM239" s="199"/>
      <c r="HN239" s="199"/>
      <c r="HO239" s="199"/>
      <c r="HP239" s="199"/>
      <c r="HQ239" s="199"/>
      <c r="HR239" s="199"/>
      <c r="HS239" s="199"/>
      <c r="HT239" s="199"/>
      <c r="HU239" s="199"/>
      <c r="HV239" s="199"/>
      <c r="HW239" s="199"/>
      <c r="HX239" s="199"/>
      <c r="HY239" s="199"/>
      <c r="HZ239" s="199"/>
      <c r="IA239" s="199"/>
      <c r="IB239" s="199"/>
      <c r="IC239" s="199"/>
      <c r="ID239" s="199"/>
      <c r="IE239" s="199"/>
      <c r="IF239" s="199"/>
      <c r="IG239" s="199"/>
      <c r="IH239" s="199"/>
    </row>
    <row r="240" spans="1:242" s="187" customFormat="1" ht="13.9" hidden="1" customHeight="1" x14ac:dyDescent="0.25">
      <c r="A240" s="488"/>
      <c r="B240" s="200" t="s">
        <v>229</v>
      </c>
      <c r="C240" s="204"/>
      <c r="D240" s="461"/>
      <c r="E240" s="475"/>
      <c r="F240" s="476"/>
      <c r="G240" s="477"/>
      <c r="H240" s="482"/>
      <c r="I240" s="240">
        <v>0</v>
      </c>
      <c r="J240" s="199"/>
      <c r="K240" s="199"/>
      <c r="L240" s="199"/>
      <c r="M240" s="199"/>
      <c r="N240" s="199"/>
      <c r="O240" s="199"/>
      <c r="P240" s="199"/>
      <c r="Q240" s="199"/>
      <c r="R240" s="199"/>
      <c r="S240" s="199"/>
      <c r="T240" s="199"/>
      <c r="U240" s="199"/>
      <c r="V240" s="199"/>
      <c r="W240" s="199"/>
      <c r="X240" s="199"/>
      <c r="Y240" s="199"/>
      <c r="Z240" s="199"/>
      <c r="AA240" s="199"/>
      <c r="AB240" s="199"/>
      <c r="AC240" s="199"/>
      <c r="AD240" s="199"/>
      <c r="AE240" s="199"/>
      <c r="AF240" s="199"/>
      <c r="AG240" s="199"/>
      <c r="AH240" s="199"/>
      <c r="AI240" s="199"/>
      <c r="AJ240" s="199"/>
      <c r="AK240" s="199"/>
      <c r="AL240" s="199"/>
      <c r="AM240" s="199"/>
      <c r="AN240" s="199"/>
      <c r="AO240" s="199"/>
      <c r="AP240" s="199"/>
      <c r="AQ240" s="199"/>
      <c r="AR240" s="199"/>
      <c r="AS240" s="199"/>
      <c r="AT240" s="199"/>
      <c r="AU240" s="199"/>
      <c r="AV240" s="199"/>
      <c r="AW240" s="199"/>
      <c r="AX240" s="199"/>
      <c r="AY240" s="199"/>
      <c r="AZ240" s="199"/>
      <c r="BA240" s="199"/>
      <c r="BB240" s="199"/>
      <c r="BC240" s="199"/>
      <c r="BD240" s="199"/>
      <c r="BE240" s="199"/>
      <c r="BF240" s="199"/>
      <c r="BG240" s="199"/>
      <c r="BH240" s="199"/>
      <c r="BI240" s="199"/>
      <c r="BJ240" s="199"/>
      <c r="BK240" s="199"/>
      <c r="BL240" s="199"/>
      <c r="BM240" s="199"/>
      <c r="BN240" s="199"/>
      <c r="BO240" s="199"/>
      <c r="BP240" s="199"/>
      <c r="BQ240" s="199"/>
      <c r="BR240" s="199"/>
      <c r="BS240" s="199"/>
      <c r="BT240" s="199"/>
      <c r="BU240" s="199"/>
      <c r="BV240" s="199"/>
      <c r="BW240" s="199"/>
      <c r="BX240" s="199"/>
      <c r="BY240" s="199"/>
      <c r="BZ240" s="199"/>
      <c r="CA240" s="199"/>
      <c r="CB240" s="199"/>
      <c r="CC240" s="199"/>
      <c r="CD240" s="199"/>
      <c r="CE240" s="199"/>
      <c r="CF240" s="199"/>
      <c r="CG240" s="199"/>
      <c r="CH240" s="199"/>
      <c r="CI240" s="199"/>
      <c r="CJ240" s="199"/>
      <c r="CK240" s="199"/>
      <c r="CL240" s="199"/>
      <c r="CM240" s="199"/>
      <c r="CN240" s="199"/>
      <c r="CO240" s="199"/>
      <c r="CP240" s="199"/>
      <c r="CQ240" s="199"/>
      <c r="CR240" s="199"/>
      <c r="CS240" s="199"/>
      <c r="CT240" s="199"/>
      <c r="CU240" s="199"/>
      <c r="CV240" s="199"/>
      <c r="CW240" s="199"/>
      <c r="CX240" s="199"/>
      <c r="CY240" s="199"/>
      <c r="CZ240" s="199"/>
      <c r="DA240" s="199"/>
      <c r="DB240" s="199"/>
      <c r="DC240" s="199"/>
      <c r="DD240" s="199"/>
      <c r="DE240" s="199"/>
      <c r="DF240" s="199"/>
      <c r="DG240" s="199"/>
      <c r="DH240" s="199"/>
      <c r="DI240" s="199"/>
      <c r="DJ240" s="199"/>
      <c r="DK240" s="199"/>
      <c r="DL240" s="199"/>
      <c r="DM240" s="199"/>
      <c r="DN240" s="199"/>
      <c r="DO240" s="199"/>
      <c r="DP240" s="199"/>
      <c r="DQ240" s="199"/>
      <c r="DR240" s="199"/>
      <c r="DS240" s="199"/>
      <c r="DT240" s="199"/>
      <c r="DU240" s="199"/>
      <c r="DV240" s="199"/>
      <c r="DW240" s="199"/>
      <c r="DX240" s="199"/>
      <c r="DY240" s="199"/>
      <c r="DZ240" s="199"/>
      <c r="EA240" s="199"/>
      <c r="EB240" s="199"/>
      <c r="EC240" s="199"/>
      <c r="ED240" s="199"/>
      <c r="EE240" s="199"/>
      <c r="EF240" s="199"/>
      <c r="EG240" s="199"/>
      <c r="EH240" s="199"/>
      <c r="EI240" s="199"/>
      <c r="EJ240" s="199"/>
      <c r="EK240" s="199"/>
      <c r="EL240" s="199"/>
      <c r="EM240" s="199"/>
      <c r="EN240" s="199"/>
      <c r="EO240" s="199"/>
      <c r="EP240" s="199"/>
      <c r="EQ240" s="199"/>
      <c r="ER240" s="199"/>
      <c r="ES240" s="199"/>
      <c r="ET240" s="199"/>
      <c r="EU240" s="199"/>
      <c r="EV240" s="199"/>
      <c r="EW240" s="199"/>
      <c r="EX240" s="199"/>
      <c r="EY240" s="199"/>
      <c r="EZ240" s="199"/>
      <c r="FA240" s="199"/>
      <c r="FB240" s="199"/>
      <c r="FC240" s="199"/>
      <c r="FD240" s="199"/>
      <c r="FE240" s="199"/>
      <c r="FF240" s="199"/>
      <c r="FG240" s="199"/>
      <c r="FH240" s="199"/>
      <c r="FI240" s="199"/>
      <c r="FJ240" s="199"/>
      <c r="FK240" s="199"/>
      <c r="FL240" s="199"/>
      <c r="FM240" s="199"/>
      <c r="FN240" s="199"/>
      <c r="FO240" s="199"/>
      <c r="FP240" s="199"/>
      <c r="FQ240" s="199"/>
      <c r="FR240" s="199"/>
      <c r="FS240" s="199"/>
      <c r="FT240" s="199"/>
      <c r="FU240" s="199"/>
      <c r="FV240" s="199"/>
      <c r="FW240" s="199"/>
      <c r="FX240" s="199"/>
      <c r="FY240" s="199"/>
      <c r="FZ240" s="199"/>
      <c r="GA240" s="199"/>
      <c r="GB240" s="199"/>
      <c r="GC240" s="199"/>
      <c r="GD240" s="199"/>
      <c r="GE240" s="199"/>
      <c r="GF240" s="199"/>
      <c r="GG240" s="199"/>
      <c r="GH240" s="199"/>
      <c r="GI240" s="199"/>
      <c r="GJ240" s="199"/>
      <c r="GK240" s="199"/>
      <c r="GL240" s="199"/>
      <c r="GM240" s="199"/>
      <c r="GN240" s="199"/>
      <c r="GO240" s="199"/>
      <c r="GP240" s="199"/>
      <c r="GQ240" s="199"/>
      <c r="GR240" s="199"/>
      <c r="GS240" s="199"/>
      <c r="GT240" s="199"/>
      <c r="GU240" s="199"/>
      <c r="GV240" s="199"/>
      <c r="GW240" s="199"/>
      <c r="GX240" s="199"/>
      <c r="GY240" s="199"/>
      <c r="GZ240" s="199"/>
      <c r="HA240" s="199"/>
      <c r="HB240" s="199"/>
      <c r="HC240" s="199"/>
      <c r="HD240" s="199"/>
      <c r="HE240" s="199"/>
      <c r="HF240" s="199"/>
      <c r="HG240" s="199"/>
      <c r="HH240" s="199"/>
      <c r="HI240" s="199"/>
      <c r="HJ240" s="199"/>
      <c r="HK240" s="199"/>
      <c r="HL240" s="199"/>
      <c r="HM240" s="199"/>
      <c r="HN240" s="199"/>
      <c r="HO240" s="199"/>
      <c r="HP240" s="199"/>
      <c r="HQ240" s="199"/>
      <c r="HR240" s="199"/>
      <c r="HS240" s="199"/>
      <c r="HT240" s="199"/>
      <c r="HU240" s="199"/>
      <c r="HV240" s="199"/>
      <c r="HW240" s="199"/>
      <c r="HX240" s="199"/>
      <c r="HY240" s="199"/>
      <c r="HZ240" s="199"/>
      <c r="IA240" s="199"/>
      <c r="IB240" s="199"/>
      <c r="IC240" s="199"/>
      <c r="ID240" s="199"/>
      <c r="IE240" s="199"/>
      <c r="IF240" s="199"/>
      <c r="IG240" s="199"/>
      <c r="IH240" s="199"/>
    </row>
    <row r="241" spans="1:242" s="187" customFormat="1" ht="13.9" customHeight="1" x14ac:dyDescent="0.25">
      <c r="A241" s="488"/>
      <c r="B241" s="467" t="s">
        <v>238</v>
      </c>
      <c r="C241" s="469" t="s">
        <v>48</v>
      </c>
      <c r="D241" s="461"/>
      <c r="E241" s="475"/>
      <c r="F241" s="476"/>
      <c r="G241" s="477"/>
      <c r="H241" s="482"/>
      <c r="I241" s="470">
        <v>2227.96</v>
      </c>
      <c r="J241" s="199"/>
      <c r="K241" s="199"/>
      <c r="L241" s="199"/>
      <c r="M241" s="199"/>
      <c r="N241" s="199"/>
      <c r="O241" s="199"/>
      <c r="P241" s="199"/>
      <c r="Q241" s="199"/>
      <c r="R241" s="199"/>
      <c r="S241" s="199"/>
      <c r="T241" s="199"/>
      <c r="U241" s="199"/>
      <c r="V241" s="199"/>
      <c r="W241" s="199"/>
      <c r="X241" s="199"/>
      <c r="Y241" s="199"/>
      <c r="Z241" s="199"/>
      <c r="AA241" s="199"/>
      <c r="AB241" s="199"/>
      <c r="AC241" s="199"/>
      <c r="AD241" s="199"/>
      <c r="AE241" s="199"/>
      <c r="AF241" s="199"/>
      <c r="AG241" s="199"/>
      <c r="AH241" s="199"/>
      <c r="AI241" s="199"/>
      <c r="AJ241" s="199"/>
      <c r="AK241" s="199"/>
      <c r="AL241" s="199"/>
      <c r="AM241" s="199"/>
      <c r="AN241" s="199"/>
      <c r="AO241" s="199"/>
      <c r="AP241" s="199"/>
      <c r="AQ241" s="199"/>
      <c r="AR241" s="199"/>
      <c r="AS241" s="199"/>
      <c r="AT241" s="199"/>
      <c r="AU241" s="199"/>
      <c r="AV241" s="199"/>
      <c r="AW241" s="199"/>
      <c r="AX241" s="199"/>
      <c r="AY241" s="199"/>
      <c r="AZ241" s="199"/>
      <c r="BA241" s="199"/>
      <c r="BB241" s="199"/>
      <c r="BC241" s="199"/>
      <c r="BD241" s="199"/>
      <c r="BE241" s="199"/>
      <c r="BF241" s="199"/>
      <c r="BG241" s="199"/>
      <c r="BH241" s="199"/>
      <c r="BI241" s="199"/>
      <c r="BJ241" s="199"/>
      <c r="BK241" s="199"/>
      <c r="BL241" s="199"/>
      <c r="BM241" s="199"/>
      <c r="BN241" s="199"/>
      <c r="BO241" s="199"/>
      <c r="BP241" s="199"/>
      <c r="BQ241" s="199"/>
      <c r="BR241" s="199"/>
      <c r="BS241" s="199"/>
      <c r="BT241" s="199"/>
      <c r="BU241" s="199"/>
      <c r="BV241" s="199"/>
      <c r="BW241" s="199"/>
      <c r="BX241" s="199"/>
      <c r="BY241" s="199"/>
      <c r="BZ241" s="199"/>
      <c r="CA241" s="199"/>
      <c r="CB241" s="199"/>
      <c r="CC241" s="199"/>
      <c r="CD241" s="199"/>
      <c r="CE241" s="199"/>
      <c r="CF241" s="199"/>
      <c r="CG241" s="199"/>
      <c r="CH241" s="199"/>
      <c r="CI241" s="199"/>
      <c r="CJ241" s="199"/>
      <c r="CK241" s="199"/>
      <c r="CL241" s="199"/>
      <c r="CM241" s="199"/>
      <c r="CN241" s="199"/>
      <c r="CO241" s="199"/>
      <c r="CP241" s="199"/>
      <c r="CQ241" s="199"/>
      <c r="CR241" s="199"/>
      <c r="CS241" s="199"/>
      <c r="CT241" s="199"/>
      <c r="CU241" s="199"/>
      <c r="CV241" s="199"/>
      <c r="CW241" s="199"/>
      <c r="CX241" s="199"/>
      <c r="CY241" s="199"/>
      <c r="CZ241" s="199"/>
      <c r="DA241" s="199"/>
      <c r="DB241" s="199"/>
      <c r="DC241" s="199"/>
      <c r="DD241" s="199"/>
      <c r="DE241" s="199"/>
      <c r="DF241" s="199"/>
      <c r="DG241" s="199"/>
      <c r="DH241" s="199"/>
      <c r="DI241" s="199"/>
      <c r="DJ241" s="199"/>
      <c r="DK241" s="199"/>
      <c r="DL241" s="199"/>
      <c r="DM241" s="199"/>
      <c r="DN241" s="199"/>
      <c r="DO241" s="199"/>
      <c r="DP241" s="199"/>
      <c r="DQ241" s="199"/>
      <c r="DR241" s="199"/>
      <c r="DS241" s="199"/>
      <c r="DT241" s="199"/>
      <c r="DU241" s="199"/>
      <c r="DV241" s="199"/>
      <c r="DW241" s="199"/>
      <c r="DX241" s="199"/>
      <c r="DY241" s="199"/>
      <c r="DZ241" s="199"/>
      <c r="EA241" s="199"/>
      <c r="EB241" s="199"/>
      <c r="EC241" s="199"/>
      <c r="ED241" s="199"/>
      <c r="EE241" s="199"/>
      <c r="EF241" s="199"/>
      <c r="EG241" s="199"/>
      <c r="EH241" s="199"/>
      <c r="EI241" s="199"/>
      <c r="EJ241" s="199"/>
      <c r="EK241" s="199"/>
      <c r="EL241" s="199"/>
      <c r="EM241" s="199"/>
      <c r="EN241" s="199"/>
      <c r="EO241" s="199"/>
      <c r="EP241" s="199"/>
      <c r="EQ241" s="199"/>
      <c r="ER241" s="199"/>
      <c r="ES241" s="199"/>
      <c r="ET241" s="199"/>
      <c r="EU241" s="199"/>
      <c r="EV241" s="199"/>
      <c r="EW241" s="199"/>
      <c r="EX241" s="199"/>
      <c r="EY241" s="199"/>
      <c r="EZ241" s="199"/>
      <c r="FA241" s="199"/>
      <c r="FB241" s="199"/>
      <c r="FC241" s="199"/>
      <c r="FD241" s="199"/>
      <c r="FE241" s="199"/>
      <c r="FF241" s="199"/>
      <c r="FG241" s="199"/>
      <c r="FH241" s="199"/>
      <c r="FI241" s="199"/>
      <c r="FJ241" s="199"/>
      <c r="FK241" s="199"/>
      <c r="FL241" s="199"/>
      <c r="FM241" s="199"/>
      <c r="FN241" s="199"/>
      <c r="FO241" s="199"/>
      <c r="FP241" s="199"/>
      <c r="FQ241" s="199"/>
      <c r="FR241" s="199"/>
      <c r="FS241" s="199"/>
      <c r="FT241" s="199"/>
      <c r="FU241" s="199"/>
      <c r="FV241" s="199"/>
      <c r="FW241" s="199"/>
      <c r="FX241" s="199"/>
      <c r="FY241" s="199"/>
      <c r="FZ241" s="199"/>
      <c r="GA241" s="199"/>
      <c r="GB241" s="199"/>
      <c r="GC241" s="199"/>
      <c r="GD241" s="199"/>
      <c r="GE241" s="199"/>
      <c r="GF241" s="199"/>
      <c r="GG241" s="199"/>
      <c r="GH241" s="199"/>
      <c r="GI241" s="199"/>
      <c r="GJ241" s="199"/>
      <c r="GK241" s="199"/>
      <c r="GL241" s="199"/>
      <c r="GM241" s="199"/>
      <c r="GN241" s="199"/>
      <c r="GO241" s="199"/>
      <c r="GP241" s="199"/>
      <c r="GQ241" s="199"/>
      <c r="GR241" s="199"/>
      <c r="GS241" s="199"/>
      <c r="GT241" s="199"/>
      <c r="GU241" s="199"/>
      <c r="GV241" s="199"/>
      <c r="GW241" s="199"/>
      <c r="GX241" s="199"/>
      <c r="GY241" s="199"/>
      <c r="GZ241" s="199"/>
      <c r="HA241" s="199"/>
      <c r="HB241" s="199"/>
      <c r="HC241" s="199"/>
      <c r="HD241" s="199"/>
      <c r="HE241" s="199"/>
      <c r="HF241" s="199"/>
      <c r="HG241" s="199"/>
      <c r="HH241" s="199"/>
      <c r="HI241" s="199"/>
      <c r="HJ241" s="199"/>
      <c r="HK241" s="199"/>
      <c r="HL241" s="199"/>
      <c r="HM241" s="199"/>
      <c r="HN241" s="199"/>
      <c r="HO241" s="199"/>
      <c r="HP241" s="199"/>
      <c r="HQ241" s="199"/>
      <c r="HR241" s="199"/>
      <c r="HS241" s="199"/>
      <c r="HT241" s="199"/>
      <c r="HU241" s="199"/>
      <c r="HV241" s="199"/>
      <c r="HW241" s="199"/>
      <c r="HX241" s="199"/>
      <c r="HY241" s="199"/>
      <c r="HZ241" s="199"/>
      <c r="IA241" s="199"/>
      <c r="IB241" s="199"/>
      <c r="IC241" s="199"/>
      <c r="ID241" s="199"/>
      <c r="IE241" s="199"/>
      <c r="IF241" s="199"/>
      <c r="IG241" s="199"/>
      <c r="IH241" s="199"/>
    </row>
    <row r="242" spans="1:242" s="203" customFormat="1" ht="32.450000000000003" customHeight="1" x14ac:dyDescent="0.25">
      <c r="A242" s="488"/>
      <c r="B242" s="468"/>
      <c r="C242" s="469"/>
      <c r="D242" s="461"/>
      <c r="E242" s="478"/>
      <c r="F242" s="479"/>
      <c r="G242" s="480"/>
      <c r="H242" s="483"/>
      <c r="I242" s="470"/>
      <c r="J242" s="199"/>
      <c r="K242" s="199"/>
      <c r="L242" s="199"/>
      <c r="M242" s="199"/>
      <c r="N242" s="199"/>
      <c r="O242" s="199"/>
      <c r="P242" s="199"/>
      <c r="Q242" s="199"/>
      <c r="R242" s="199"/>
      <c r="S242" s="199"/>
      <c r="T242" s="199"/>
      <c r="U242" s="199"/>
      <c r="V242" s="199"/>
      <c r="W242" s="199"/>
      <c r="X242" s="199"/>
      <c r="Y242" s="199"/>
      <c r="Z242" s="199"/>
      <c r="AA242" s="199"/>
      <c r="AB242" s="199"/>
      <c r="AC242" s="199"/>
      <c r="AD242" s="199"/>
      <c r="AE242" s="199"/>
      <c r="AF242" s="199"/>
      <c r="AG242" s="199"/>
      <c r="AH242" s="199"/>
      <c r="AI242" s="199"/>
      <c r="AJ242" s="199"/>
      <c r="AK242" s="199"/>
      <c r="AL242" s="199"/>
      <c r="AM242" s="199"/>
      <c r="AN242" s="199"/>
      <c r="AO242" s="199"/>
      <c r="AP242" s="199"/>
      <c r="AQ242" s="199"/>
      <c r="AR242" s="199"/>
      <c r="AS242" s="199"/>
      <c r="AT242" s="199"/>
      <c r="AU242" s="199"/>
      <c r="AV242" s="199"/>
      <c r="AW242" s="199"/>
      <c r="AX242" s="199"/>
      <c r="AY242" s="199"/>
      <c r="AZ242" s="199"/>
      <c r="BA242" s="199"/>
      <c r="BB242" s="199"/>
      <c r="BC242" s="199"/>
      <c r="BD242" s="199"/>
      <c r="BE242" s="199"/>
      <c r="BF242" s="199"/>
      <c r="BG242" s="199"/>
      <c r="BH242" s="199"/>
      <c r="BI242" s="199"/>
      <c r="BJ242" s="199"/>
      <c r="BK242" s="199"/>
      <c r="BL242" s="199"/>
      <c r="BM242" s="199"/>
      <c r="BN242" s="199"/>
      <c r="BO242" s="199"/>
      <c r="BP242" s="199"/>
      <c r="BQ242" s="199"/>
      <c r="BR242" s="199"/>
      <c r="BS242" s="199"/>
      <c r="BT242" s="199"/>
      <c r="BU242" s="199"/>
      <c r="BV242" s="199"/>
      <c r="BW242" s="199"/>
      <c r="BX242" s="199"/>
      <c r="BY242" s="199"/>
      <c r="BZ242" s="199"/>
      <c r="CA242" s="199"/>
      <c r="CB242" s="199"/>
      <c r="CC242" s="199"/>
      <c r="CD242" s="199"/>
      <c r="CE242" s="199"/>
      <c r="CF242" s="199"/>
      <c r="CG242" s="199"/>
      <c r="CH242" s="199"/>
      <c r="CI242" s="199"/>
      <c r="CJ242" s="199"/>
      <c r="CK242" s="199"/>
      <c r="CL242" s="199"/>
      <c r="CM242" s="199"/>
      <c r="CN242" s="199"/>
      <c r="CO242" s="199"/>
      <c r="CP242" s="199"/>
      <c r="CQ242" s="199"/>
      <c r="CR242" s="199"/>
      <c r="CS242" s="199"/>
      <c r="CT242" s="199"/>
      <c r="CU242" s="199"/>
      <c r="CV242" s="199"/>
      <c r="CW242" s="199"/>
      <c r="CX242" s="199"/>
      <c r="CY242" s="199"/>
      <c r="CZ242" s="199"/>
      <c r="DA242" s="199"/>
      <c r="DB242" s="199"/>
      <c r="DC242" s="199"/>
      <c r="DD242" s="199"/>
      <c r="DE242" s="199"/>
      <c r="DF242" s="199"/>
      <c r="DG242" s="199"/>
      <c r="DH242" s="199"/>
      <c r="DI242" s="199"/>
      <c r="DJ242" s="199"/>
      <c r="DK242" s="199"/>
      <c r="DL242" s="199"/>
      <c r="DM242" s="199"/>
      <c r="DN242" s="199"/>
      <c r="DO242" s="199"/>
      <c r="DP242" s="199"/>
      <c r="DQ242" s="199"/>
      <c r="DR242" s="199"/>
      <c r="DS242" s="199"/>
      <c r="DT242" s="199"/>
      <c r="DU242" s="199"/>
      <c r="DV242" s="199"/>
      <c r="DW242" s="199"/>
      <c r="DX242" s="199"/>
      <c r="DY242" s="199"/>
      <c r="DZ242" s="199"/>
      <c r="EA242" s="199"/>
      <c r="EB242" s="199"/>
      <c r="EC242" s="199"/>
      <c r="ED242" s="199"/>
      <c r="EE242" s="199"/>
      <c r="EF242" s="199"/>
      <c r="EG242" s="199"/>
      <c r="EH242" s="199"/>
      <c r="EI242" s="199"/>
      <c r="EJ242" s="199"/>
      <c r="EK242" s="199"/>
      <c r="EL242" s="199"/>
      <c r="EM242" s="199"/>
      <c r="EN242" s="199"/>
      <c r="EO242" s="199"/>
      <c r="EP242" s="199"/>
      <c r="EQ242" s="199"/>
      <c r="ER242" s="199"/>
      <c r="ES242" s="199"/>
      <c r="ET242" s="199"/>
      <c r="EU242" s="199"/>
      <c r="EV242" s="199"/>
      <c r="EW242" s="199"/>
      <c r="EX242" s="199"/>
      <c r="EY242" s="199"/>
      <c r="EZ242" s="199"/>
      <c r="FA242" s="199"/>
      <c r="FB242" s="199"/>
      <c r="FC242" s="199"/>
      <c r="FD242" s="199"/>
      <c r="FE242" s="199"/>
      <c r="FF242" s="199"/>
      <c r="FG242" s="199"/>
      <c r="FH242" s="199"/>
      <c r="FI242" s="199"/>
      <c r="FJ242" s="199"/>
      <c r="FK242" s="199"/>
      <c r="FL242" s="199"/>
      <c r="FM242" s="199"/>
      <c r="FN242" s="199"/>
      <c r="FO242" s="199"/>
      <c r="FP242" s="199"/>
      <c r="FQ242" s="199"/>
      <c r="FR242" s="199"/>
      <c r="FS242" s="199"/>
      <c r="FT242" s="199"/>
      <c r="FU242" s="199"/>
      <c r="FV242" s="199"/>
      <c r="FW242" s="199"/>
      <c r="FX242" s="199"/>
      <c r="FY242" s="199"/>
      <c r="FZ242" s="199"/>
      <c r="GA242" s="199"/>
      <c r="GB242" s="199"/>
      <c r="GC242" s="199"/>
      <c r="GD242" s="199"/>
      <c r="GE242" s="199"/>
      <c r="GF242" s="199"/>
      <c r="GG242" s="199"/>
      <c r="GH242" s="199"/>
      <c r="GI242" s="199"/>
      <c r="GJ242" s="199"/>
      <c r="GK242" s="199"/>
      <c r="GL242" s="199"/>
      <c r="GM242" s="199"/>
      <c r="GN242" s="199"/>
      <c r="GO242" s="199"/>
      <c r="GP242" s="199"/>
      <c r="GQ242" s="199"/>
      <c r="GR242" s="199"/>
      <c r="GS242" s="199"/>
      <c r="GT242" s="199"/>
      <c r="GU242" s="199"/>
      <c r="GV242" s="199"/>
      <c r="GW242" s="199"/>
      <c r="GX242" s="199"/>
      <c r="GY242" s="199"/>
      <c r="GZ242" s="199"/>
      <c r="HA242" s="199"/>
      <c r="HB242" s="199"/>
      <c r="HC242" s="199"/>
      <c r="HD242" s="199"/>
      <c r="HE242" s="199"/>
      <c r="HF242" s="199"/>
      <c r="HG242" s="199"/>
      <c r="HH242" s="199"/>
      <c r="HI242" s="199"/>
      <c r="HJ242" s="199"/>
      <c r="HK242" s="199"/>
      <c r="HL242" s="199"/>
      <c r="HM242" s="199"/>
      <c r="HN242" s="199"/>
      <c r="HO242" s="199"/>
      <c r="HP242" s="199"/>
      <c r="HQ242" s="199"/>
      <c r="HR242" s="199"/>
      <c r="HS242" s="199"/>
      <c r="HT242" s="199"/>
      <c r="HU242" s="199"/>
      <c r="HV242" s="199"/>
      <c r="HW242" s="199"/>
      <c r="HX242" s="199"/>
      <c r="HY242" s="199"/>
      <c r="HZ242" s="199"/>
      <c r="IA242" s="199"/>
      <c r="IB242" s="199"/>
      <c r="IC242" s="199"/>
      <c r="ID242" s="199"/>
      <c r="IE242" s="199"/>
      <c r="IF242" s="199"/>
      <c r="IG242" s="199"/>
      <c r="IH242" s="199"/>
    </row>
    <row r="243" spans="1:242" s="203" customFormat="1" ht="59.25" customHeight="1" x14ac:dyDescent="0.25">
      <c r="A243" s="488"/>
      <c r="B243" s="268" t="s">
        <v>283</v>
      </c>
      <c r="C243" s="557" t="s">
        <v>29</v>
      </c>
      <c r="D243" s="490" t="s">
        <v>158</v>
      </c>
      <c r="E243" s="472"/>
      <c r="F243" s="473"/>
      <c r="G243" s="474"/>
      <c r="H243" s="481"/>
      <c r="I243" s="558"/>
      <c r="J243" s="199"/>
      <c r="K243" s="199"/>
      <c r="L243" s="199"/>
      <c r="M243" s="199"/>
      <c r="N243" s="199"/>
      <c r="O243" s="199"/>
      <c r="P243" s="199"/>
      <c r="Q243" s="199"/>
      <c r="R243" s="199"/>
      <c r="S243" s="199"/>
      <c r="T243" s="199"/>
      <c r="U243" s="199"/>
      <c r="V243" s="199"/>
      <c r="W243" s="199"/>
      <c r="X243" s="199"/>
      <c r="Y243" s="199"/>
      <c r="Z243" s="199"/>
      <c r="AA243" s="199"/>
      <c r="AB243" s="199"/>
      <c r="AC243" s="199"/>
      <c r="AD243" s="199"/>
      <c r="AE243" s="199"/>
      <c r="AF243" s="199"/>
      <c r="AG243" s="199"/>
      <c r="AH243" s="199"/>
      <c r="AI243" s="199"/>
      <c r="AJ243" s="199"/>
      <c r="AK243" s="199"/>
      <c r="AL243" s="199"/>
      <c r="AM243" s="199"/>
      <c r="AN243" s="199"/>
      <c r="AO243" s="199"/>
      <c r="AP243" s="199"/>
      <c r="AQ243" s="199"/>
      <c r="AR243" s="199"/>
      <c r="AS243" s="199"/>
      <c r="AT243" s="199"/>
      <c r="AU243" s="199"/>
      <c r="AV243" s="199"/>
      <c r="AW243" s="199"/>
      <c r="AX243" s="199"/>
      <c r="AY243" s="199"/>
      <c r="AZ243" s="199"/>
      <c r="BA243" s="199"/>
      <c r="BB243" s="199"/>
      <c r="BC243" s="199"/>
      <c r="BD243" s="199"/>
      <c r="BE243" s="199"/>
      <c r="BF243" s="199"/>
      <c r="BG243" s="199"/>
      <c r="BH243" s="199"/>
      <c r="BI243" s="199"/>
      <c r="BJ243" s="199"/>
      <c r="BK243" s="199"/>
      <c r="BL243" s="199"/>
      <c r="BM243" s="199"/>
      <c r="BN243" s="199"/>
      <c r="BO243" s="199"/>
      <c r="BP243" s="199"/>
      <c r="BQ243" s="199"/>
      <c r="BR243" s="199"/>
      <c r="BS243" s="199"/>
      <c r="BT243" s="199"/>
      <c r="BU243" s="199"/>
      <c r="BV243" s="199"/>
      <c r="BW243" s="199"/>
      <c r="BX243" s="199"/>
      <c r="BY243" s="199"/>
      <c r="BZ243" s="199"/>
      <c r="CA243" s="199"/>
      <c r="CB243" s="199"/>
      <c r="CC243" s="199"/>
      <c r="CD243" s="199"/>
      <c r="CE243" s="199"/>
      <c r="CF243" s="199"/>
      <c r="CG243" s="199"/>
      <c r="CH243" s="199"/>
      <c r="CI243" s="199"/>
      <c r="CJ243" s="199"/>
      <c r="CK243" s="199"/>
      <c r="CL243" s="199"/>
      <c r="CM243" s="199"/>
      <c r="CN243" s="199"/>
      <c r="CO243" s="199"/>
      <c r="CP243" s="199"/>
      <c r="CQ243" s="199"/>
      <c r="CR243" s="199"/>
      <c r="CS243" s="199"/>
      <c r="CT243" s="199"/>
      <c r="CU243" s="199"/>
      <c r="CV243" s="199"/>
      <c r="CW243" s="199"/>
      <c r="CX243" s="199"/>
      <c r="CY243" s="199"/>
      <c r="CZ243" s="199"/>
      <c r="DA243" s="199"/>
      <c r="DB243" s="199"/>
      <c r="DC243" s="199"/>
      <c r="DD243" s="199"/>
      <c r="DE243" s="199"/>
      <c r="DF243" s="199"/>
      <c r="DG243" s="199"/>
      <c r="DH243" s="199"/>
      <c r="DI243" s="199"/>
      <c r="DJ243" s="199"/>
      <c r="DK243" s="199"/>
      <c r="DL243" s="199"/>
      <c r="DM243" s="199"/>
      <c r="DN243" s="199"/>
      <c r="DO243" s="199"/>
      <c r="DP243" s="199"/>
      <c r="DQ243" s="199"/>
      <c r="DR243" s="199"/>
      <c r="DS243" s="199"/>
      <c r="DT243" s="199"/>
      <c r="DU243" s="199"/>
      <c r="DV243" s="199"/>
      <c r="DW243" s="199"/>
      <c r="DX243" s="199"/>
      <c r="DY243" s="199"/>
      <c r="DZ243" s="199"/>
      <c r="EA243" s="199"/>
      <c r="EB243" s="199"/>
      <c r="EC243" s="199"/>
      <c r="ED243" s="199"/>
      <c r="EE243" s="199"/>
      <c r="EF243" s="199"/>
      <c r="EG243" s="199"/>
      <c r="EH243" s="199"/>
      <c r="EI243" s="199"/>
      <c r="EJ243" s="199"/>
      <c r="EK243" s="199"/>
      <c r="EL243" s="199"/>
      <c r="EM243" s="199"/>
      <c r="EN243" s="199"/>
      <c r="EO243" s="199"/>
      <c r="EP243" s="199"/>
      <c r="EQ243" s="199"/>
      <c r="ER243" s="199"/>
      <c r="ES243" s="199"/>
      <c r="ET243" s="199"/>
      <c r="EU243" s="199"/>
      <c r="EV243" s="199"/>
      <c r="EW243" s="199"/>
      <c r="EX243" s="199"/>
      <c r="EY243" s="199"/>
      <c r="EZ243" s="199"/>
      <c r="FA243" s="199"/>
      <c r="FB243" s="199"/>
      <c r="FC243" s="199"/>
      <c r="FD243" s="199"/>
      <c r="FE243" s="199"/>
      <c r="FF243" s="199"/>
      <c r="FG243" s="199"/>
      <c r="FH243" s="199"/>
      <c r="FI243" s="199"/>
      <c r="FJ243" s="199"/>
      <c r="FK243" s="199"/>
      <c r="FL243" s="199"/>
      <c r="FM243" s="199"/>
      <c r="FN243" s="199"/>
      <c r="FO243" s="199"/>
      <c r="FP243" s="199"/>
      <c r="FQ243" s="199"/>
      <c r="FR243" s="199"/>
      <c r="FS243" s="199"/>
      <c r="FT243" s="199"/>
      <c r="FU243" s="199"/>
      <c r="FV243" s="199"/>
      <c r="FW243" s="199"/>
      <c r="FX243" s="199"/>
      <c r="FY243" s="199"/>
      <c r="FZ243" s="199"/>
      <c r="GA243" s="199"/>
      <c r="GB243" s="199"/>
      <c r="GC243" s="199"/>
      <c r="GD243" s="199"/>
      <c r="GE243" s="199"/>
      <c r="GF243" s="199"/>
      <c r="GG243" s="199"/>
      <c r="GH243" s="199"/>
      <c r="GI243" s="199"/>
      <c r="GJ243" s="199"/>
      <c r="GK243" s="199"/>
      <c r="GL243" s="199"/>
      <c r="GM243" s="199"/>
      <c r="GN243" s="199"/>
      <c r="GO243" s="199"/>
      <c r="GP243" s="199"/>
      <c r="GQ243" s="199"/>
      <c r="GR243" s="199"/>
      <c r="GS243" s="199"/>
      <c r="GT243" s="199"/>
      <c r="GU243" s="199"/>
      <c r="GV243" s="199"/>
      <c r="GW243" s="199"/>
      <c r="GX243" s="199"/>
      <c r="GY243" s="199"/>
      <c r="GZ243" s="199"/>
      <c r="HA243" s="199"/>
      <c r="HB243" s="199"/>
      <c r="HC243" s="199"/>
      <c r="HD243" s="199"/>
      <c r="HE243" s="199"/>
      <c r="HF243" s="199"/>
      <c r="HG243" s="199"/>
      <c r="HH243" s="199"/>
      <c r="HI243" s="199"/>
      <c r="HJ243" s="199"/>
      <c r="HK243" s="199"/>
      <c r="HL243" s="199"/>
      <c r="HM243" s="199"/>
      <c r="HN243" s="199"/>
      <c r="HO243" s="199"/>
      <c r="HP243" s="199"/>
      <c r="HQ243" s="199"/>
      <c r="HR243" s="199"/>
      <c r="HS243" s="199"/>
      <c r="HT243" s="199"/>
      <c r="HU243" s="199"/>
      <c r="HV243" s="199"/>
      <c r="HW243" s="199"/>
      <c r="HX243" s="199"/>
      <c r="HY243" s="199"/>
      <c r="HZ243" s="199"/>
      <c r="IA243" s="199"/>
      <c r="IB243" s="199"/>
      <c r="IC243" s="199"/>
      <c r="ID243" s="199"/>
      <c r="IE243" s="199"/>
      <c r="IF243" s="199"/>
      <c r="IG243" s="199"/>
      <c r="IH243" s="199"/>
    </row>
    <row r="244" spans="1:242" s="203" customFormat="1" ht="14.25" customHeight="1" x14ac:dyDescent="0.25">
      <c r="A244" s="488"/>
      <c r="B244" s="200" t="s">
        <v>230</v>
      </c>
      <c r="C244" s="469"/>
      <c r="D244" s="489"/>
      <c r="E244" s="475"/>
      <c r="F244" s="476"/>
      <c r="G244" s="477"/>
      <c r="H244" s="482"/>
      <c r="I244" s="558"/>
      <c r="J244" s="199"/>
      <c r="K244" s="199"/>
      <c r="L244" s="199"/>
      <c r="M244" s="199"/>
      <c r="N244" s="199"/>
      <c r="O244" s="199"/>
      <c r="P244" s="199"/>
      <c r="Q244" s="199"/>
      <c r="R244" s="199"/>
      <c r="S244" s="199"/>
      <c r="T244" s="199"/>
      <c r="U244" s="199"/>
      <c r="V244" s="199"/>
      <c r="W244" s="199"/>
      <c r="X244" s="199"/>
      <c r="Y244" s="199"/>
      <c r="Z244" s="199"/>
      <c r="AA244" s="199"/>
      <c r="AB244" s="199"/>
      <c r="AC244" s="199"/>
      <c r="AD244" s="199"/>
      <c r="AE244" s="199"/>
      <c r="AF244" s="199"/>
      <c r="AG244" s="199"/>
      <c r="AH244" s="199"/>
      <c r="AI244" s="199"/>
      <c r="AJ244" s="199"/>
      <c r="AK244" s="199"/>
      <c r="AL244" s="199"/>
      <c r="AM244" s="199"/>
      <c r="AN244" s="199"/>
      <c r="AO244" s="199"/>
      <c r="AP244" s="199"/>
      <c r="AQ244" s="199"/>
      <c r="AR244" s="199"/>
      <c r="AS244" s="199"/>
      <c r="AT244" s="199"/>
      <c r="AU244" s="199"/>
      <c r="AV244" s="199"/>
      <c r="AW244" s="199"/>
      <c r="AX244" s="199"/>
      <c r="AY244" s="199"/>
      <c r="AZ244" s="199"/>
      <c r="BA244" s="199"/>
      <c r="BB244" s="199"/>
      <c r="BC244" s="199"/>
      <c r="BD244" s="199"/>
      <c r="BE244" s="199"/>
      <c r="BF244" s="199"/>
      <c r="BG244" s="199"/>
      <c r="BH244" s="199"/>
      <c r="BI244" s="199"/>
      <c r="BJ244" s="199"/>
      <c r="BK244" s="199"/>
      <c r="BL244" s="199"/>
      <c r="BM244" s="199"/>
      <c r="BN244" s="199"/>
      <c r="BO244" s="199"/>
      <c r="BP244" s="199"/>
      <c r="BQ244" s="199"/>
      <c r="BR244" s="199"/>
      <c r="BS244" s="199"/>
      <c r="BT244" s="199"/>
      <c r="BU244" s="199"/>
      <c r="BV244" s="199"/>
      <c r="BW244" s="199"/>
      <c r="BX244" s="199"/>
      <c r="BY244" s="199"/>
      <c r="BZ244" s="199"/>
      <c r="CA244" s="199"/>
      <c r="CB244" s="199"/>
      <c r="CC244" s="199"/>
      <c r="CD244" s="199"/>
      <c r="CE244" s="199"/>
      <c r="CF244" s="199"/>
      <c r="CG244" s="199"/>
      <c r="CH244" s="199"/>
      <c r="CI244" s="199"/>
      <c r="CJ244" s="199"/>
      <c r="CK244" s="199"/>
      <c r="CL244" s="199"/>
      <c r="CM244" s="199"/>
      <c r="CN244" s="199"/>
      <c r="CO244" s="199"/>
      <c r="CP244" s="199"/>
      <c r="CQ244" s="199"/>
      <c r="CR244" s="199"/>
      <c r="CS244" s="199"/>
      <c r="CT244" s="199"/>
      <c r="CU244" s="199"/>
      <c r="CV244" s="199"/>
      <c r="CW244" s="199"/>
      <c r="CX244" s="199"/>
      <c r="CY244" s="199"/>
      <c r="CZ244" s="199"/>
      <c r="DA244" s="199"/>
      <c r="DB244" s="199"/>
      <c r="DC244" s="199"/>
      <c r="DD244" s="199"/>
      <c r="DE244" s="199"/>
      <c r="DF244" s="199"/>
      <c r="DG244" s="199"/>
      <c r="DH244" s="199"/>
      <c r="DI244" s="199"/>
      <c r="DJ244" s="199"/>
      <c r="DK244" s="199"/>
      <c r="DL244" s="199"/>
      <c r="DM244" s="199"/>
      <c r="DN244" s="199"/>
      <c r="DO244" s="199"/>
      <c r="DP244" s="199"/>
      <c r="DQ244" s="199"/>
      <c r="DR244" s="199"/>
      <c r="DS244" s="199"/>
      <c r="DT244" s="199"/>
      <c r="DU244" s="199"/>
      <c r="DV244" s="199"/>
      <c r="DW244" s="199"/>
      <c r="DX244" s="199"/>
      <c r="DY244" s="199"/>
      <c r="DZ244" s="199"/>
      <c r="EA244" s="199"/>
      <c r="EB244" s="199"/>
      <c r="EC244" s="199"/>
      <c r="ED244" s="199"/>
      <c r="EE244" s="199"/>
      <c r="EF244" s="199"/>
      <c r="EG244" s="199"/>
      <c r="EH244" s="199"/>
      <c r="EI244" s="199"/>
      <c r="EJ244" s="199"/>
      <c r="EK244" s="199"/>
      <c r="EL244" s="199"/>
      <c r="EM244" s="199"/>
      <c r="EN244" s="199"/>
      <c r="EO244" s="199"/>
      <c r="EP244" s="199"/>
      <c r="EQ244" s="199"/>
      <c r="ER244" s="199"/>
      <c r="ES244" s="199"/>
      <c r="ET244" s="199"/>
      <c r="EU244" s="199"/>
      <c r="EV244" s="199"/>
      <c r="EW244" s="199"/>
      <c r="EX244" s="199"/>
      <c r="EY244" s="199"/>
      <c r="EZ244" s="199"/>
      <c r="FA244" s="199"/>
      <c r="FB244" s="199"/>
      <c r="FC244" s="199"/>
      <c r="FD244" s="199"/>
      <c r="FE244" s="199"/>
      <c r="FF244" s="199"/>
      <c r="FG244" s="199"/>
      <c r="FH244" s="199"/>
      <c r="FI244" s="199"/>
      <c r="FJ244" s="199"/>
      <c r="FK244" s="199"/>
      <c r="FL244" s="199"/>
      <c r="FM244" s="199"/>
      <c r="FN244" s="199"/>
      <c r="FO244" s="199"/>
      <c r="FP244" s="199"/>
      <c r="FQ244" s="199"/>
      <c r="FR244" s="199"/>
      <c r="FS244" s="199"/>
      <c r="FT244" s="199"/>
      <c r="FU244" s="199"/>
      <c r="FV244" s="199"/>
      <c r="FW244" s="199"/>
      <c r="FX244" s="199"/>
      <c r="FY244" s="199"/>
      <c r="FZ244" s="199"/>
      <c r="GA244" s="199"/>
      <c r="GB244" s="199"/>
      <c r="GC244" s="199"/>
      <c r="GD244" s="199"/>
      <c r="GE244" s="199"/>
      <c r="GF244" s="199"/>
      <c r="GG244" s="199"/>
      <c r="GH244" s="199"/>
      <c r="GI244" s="199"/>
      <c r="GJ244" s="199"/>
      <c r="GK244" s="199"/>
      <c r="GL244" s="199"/>
      <c r="GM244" s="199"/>
      <c r="GN244" s="199"/>
      <c r="GO244" s="199"/>
      <c r="GP244" s="199"/>
      <c r="GQ244" s="199"/>
      <c r="GR244" s="199"/>
      <c r="GS244" s="199"/>
      <c r="GT244" s="199"/>
      <c r="GU244" s="199"/>
      <c r="GV244" s="199"/>
      <c r="GW244" s="199"/>
      <c r="GX244" s="199"/>
      <c r="GY244" s="199"/>
      <c r="GZ244" s="199"/>
      <c r="HA244" s="199"/>
      <c r="HB244" s="199"/>
      <c r="HC244" s="199"/>
      <c r="HD244" s="199"/>
      <c r="HE244" s="199"/>
      <c r="HF244" s="199"/>
      <c r="HG244" s="199"/>
      <c r="HH244" s="199"/>
      <c r="HI244" s="199"/>
      <c r="HJ244" s="199"/>
      <c r="HK244" s="199"/>
      <c r="HL244" s="199"/>
      <c r="HM244" s="199"/>
      <c r="HN244" s="199"/>
      <c r="HO244" s="199"/>
      <c r="HP244" s="199"/>
      <c r="HQ244" s="199"/>
      <c r="HR244" s="199"/>
      <c r="HS244" s="199"/>
      <c r="HT244" s="199"/>
      <c r="HU244" s="199"/>
      <c r="HV244" s="199"/>
      <c r="HW244" s="199"/>
      <c r="HX244" s="199"/>
      <c r="HY244" s="199"/>
      <c r="HZ244" s="199"/>
      <c r="IA244" s="199"/>
      <c r="IB244" s="199"/>
      <c r="IC244" s="199"/>
      <c r="ID244" s="199"/>
      <c r="IE244" s="199"/>
      <c r="IF244" s="199"/>
      <c r="IG244" s="199"/>
      <c r="IH244" s="199"/>
    </row>
    <row r="245" spans="1:242" s="203" customFormat="1" ht="36.75" customHeight="1" x14ac:dyDescent="0.25">
      <c r="A245" s="488"/>
      <c r="B245" s="325" t="s">
        <v>238</v>
      </c>
      <c r="C245" s="559"/>
      <c r="D245" s="491"/>
      <c r="E245" s="478"/>
      <c r="F245" s="479"/>
      <c r="G245" s="480"/>
      <c r="H245" s="483"/>
      <c r="I245" s="563">
        <v>112089.43</v>
      </c>
      <c r="J245" s="199"/>
      <c r="K245" s="199"/>
      <c r="L245" s="199"/>
      <c r="M245" s="199"/>
      <c r="N245" s="199"/>
      <c r="O245" s="199"/>
      <c r="P245" s="199"/>
      <c r="Q245" s="199"/>
      <c r="R245" s="199"/>
      <c r="S245" s="199"/>
      <c r="T245" s="199"/>
      <c r="U245" s="199"/>
      <c r="V245" s="199"/>
      <c r="W245" s="199"/>
      <c r="X245" s="199"/>
      <c r="Y245" s="199"/>
      <c r="Z245" s="199"/>
      <c r="AA245" s="199"/>
      <c r="AB245" s="199"/>
      <c r="AC245" s="199"/>
      <c r="AD245" s="199"/>
      <c r="AE245" s="199"/>
      <c r="AF245" s="199"/>
      <c r="AG245" s="199"/>
      <c r="AH245" s="199"/>
      <c r="AI245" s="199"/>
      <c r="AJ245" s="199"/>
      <c r="AK245" s="199"/>
      <c r="AL245" s="199"/>
      <c r="AM245" s="199"/>
      <c r="AN245" s="199"/>
      <c r="AO245" s="199"/>
      <c r="AP245" s="199"/>
      <c r="AQ245" s="199"/>
      <c r="AR245" s="199"/>
      <c r="AS245" s="199"/>
      <c r="AT245" s="199"/>
      <c r="AU245" s="199"/>
      <c r="AV245" s="199"/>
      <c r="AW245" s="199"/>
      <c r="AX245" s="199"/>
      <c r="AY245" s="199"/>
      <c r="AZ245" s="199"/>
      <c r="BA245" s="199"/>
      <c r="BB245" s="199"/>
      <c r="BC245" s="199"/>
      <c r="BD245" s="199"/>
      <c r="BE245" s="199"/>
      <c r="BF245" s="199"/>
      <c r="BG245" s="199"/>
      <c r="BH245" s="199"/>
      <c r="BI245" s="199"/>
      <c r="BJ245" s="199"/>
      <c r="BK245" s="199"/>
      <c r="BL245" s="199"/>
      <c r="BM245" s="199"/>
      <c r="BN245" s="199"/>
      <c r="BO245" s="199"/>
      <c r="BP245" s="199"/>
      <c r="BQ245" s="199"/>
      <c r="BR245" s="199"/>
      <c r="BS245" s="199"/>
      <c r="BT245" s="199"/>
      <c r="BU245" s="199"/>
      <c r="BV245" s="199"/>
      <c r="BW245" s="199"/>
      <c r="BX245" s="199"/>
      <c r="BY245" s="199"/>
      <c r="BZ245" s="199"/>
      <c r="CA245" s="199"/>
      <c r="CB245" s="199"/>
      <c r="CC245" s="199"/>
      <c r="CD245" s="199"/>
      <c r="CE245" s="199"/>
      <c r="CF245" s="199"/>
      <c r="CG245" s="199"/>
      <c r="CH245" s="199"/>
      <c r="CI245" s="199"/>
      <c r="CJ245" s="199"/>
      <c r="CK245" s="199"/>
      <c r="CL245" s="199"/>
      <c r="CM245" s="199"/>
      <c r="CN245" s="199"/>
      <c r="CO245" s="199"/>
      <c r="CP245" s="199"/>
      <c r="CQ245" s="199"/>
      <c r="CR245" s="199"/>
      <c r="CS245" s="199"/>
      <c r="CT245" s="199"/>
      <c r="CU245" s="199"/>
      <c r="CV245" s="199"/>
      <c r="CW245" s="199"/>
      <c r="CX245" s="199"/>
      <c r="CY245" s="199"/>
      <c r="CZ245" s="199"/>
      <c r="DA245" s="199"/>
      <c r="DB245" s="199"/>
      <c r="DC245" s="199"/>
      <c r="DD245" s="199"/>
      <c r="DE245" s="199"/>
      <c r="DF245" s="199"/>
      <c r="DG245" s="199"/>
      <c r="DH245" s="199"/>
      <c r="DI245" s="199"/>
      <c r="DJ245" s="199"/>
      <c r="DK245" s="199"/>
      <c r="DL245" s="199"/>
      <c r="DM245" s="199"/>
      <c r="DN245" s="199"/>
      <c r="DO245" s="199"/>
      <c r="DP245" s="199"/>
      <c r="DQ245" s="199"/>
      <c r="DR245" s="199"/>
      <c r="DS245" s="199"/>
      <c r="DT245" s="199"/>
      <c r="DU245" s="199"/>
      <c r="DV245" s="199"/>
      <c r="DW245" s="199"/>
      <c r="DX245" s="199"/>
      <c r="DY245" s="199"/>
      <c r="DZ245" s="199"/>
      <c r="EA245" s="199"/>
      <c r="EB245" s="199"/>
      <c r="EC245" s="199"/>
      <c r="ED245" s="199"/>
      <c r="EE245" s="199"/>
      <c r="EF245" s="199"/>
      <c r="EG245" s="199"/>
      <c r="EH245" s="199"/>
      <c r="EI245" s="199"/>
      <c r="EJ245" s="199"/>
      <c r="EK245" s="199"/>
      <c r="EL245" s="199"/>
      <c r="EM245" s="199"/>
      <c r="EN245" s="199"/>
      <c r="EO245" s="199"/>
      <c r="EP245" s="199"/>
      <c r="EQ245" s="199"/>
      <c r="ER245" s="199"/>
      <c r="ES245" s="199"/>
      <c r="ET245" s="199"/>
      <c r="EU245" s="199"/>
      <c r="EV245" s="199"/>
      <c r="EW245" s="199"/>
      <c r="EX245" s="199"/>
      <c r="EY245" s="199"/>
      <c r="EZ245" s="199"/>
      <c r="FA245" s="199"/>
      <c r="FB245" s="199"/>
      <c r="FC245" s="199"/>
      <c r="FD245" s="199"/>
      <c r="FE245" s="199"/>
      <c r="FF245" s="199"/>
      <c r="FG245" s="199"/>
      <c r="FH245" s="199"/>
      <c r="FI245" s="199"/>
      <c r="FJ245" s="199"/>
      <c r="FK245" s="199"/>
      <c r="FL245" s="199"/>
      <c r="FM245" s="199"/>
      <c r="FN245" s="199"/>
      <c r="FO245" s="199"/>
      <c r="FP245" s="199"/>
      <c r="FQ245" s="199"/>
      <c r="FR245" s="199"/>
      <c r="FS245" s="199"/>
      <c r="FT245" s="199"/>
      <c r="FU245" s="199"/>
      <c r="FV245" s="199"/>
      <c r="FW245" s="199"/>
      <c r="FX245" s="199"/>
      <c r="FY245" s="199"/>
      <c r="FZ245" s="199"/>
      <c r="GA245" s="199"/>
      <c r="GB245" s="199"/>
      <c r="GC245" s="199"/>
      <c r="GD245" s="199"/>
      <c r="GE245" s="199"/>
      <c r="GF245" s="199"/>
      <c r="GG245" s="199"/>
      <c r="GH245" s="199"/>
      <c r="GI245" s="199"/>
      <c r="GJ245" s="199"/>
      <c r="GK245" s="199"/>
      <c r="GL245" s="199"/>
      <c r="GM245" s="199"/>
      <c r="GN245" s="199"/>
      <c r="GO245" s="199"/>
      <c r="GP245" s="199"/>
      <c r="GQ245" s="199"/>
      <c r="GR245" s="199"/>
      <c r="GS245" s="199"/>
      <c r="GT245" s="199"/>
      <c r="GU245" s="199"/>
      <c r="GV245" s="199"/>
      <c r="GW245" s="199"/>
      <c r="GX245" s="199"/>
      <c r="GY245" s="199"/>
      <c r="GZ245" s="199"/>
      <c r="HA245" s="199"/>
      <c r="HB245" s="199"/>
      <c r="HC245" s="199"/>
      <c r="HD245" s="199"/>
      <c r="HE245" s="199"/>
      <c r="HF245" s="199"/>
      <c r="HG245" s="199"/>
      <c r="HH245" s="199"/>
      <c r="HI245" s="199"/>
      <c r="HJ245" s="199"/>
      <c r="HK245" s="199"/>
      <c r="HL245" s="199"/>
      <c r="HM245" s="199"/>
      <c r="HN245" s="199"/>
      <c r="HO245" s="199"/>
      <c r="HP245" s="199"/>
      <c r="HQ245" s="199"/>
      <c r="HR245" s="199"/>
      <c r="HS245" s="199"/>
      <c r="HT245" s="199"/>
      <c r="HU245" s="199"/>
      <c r="HV245" s="199"/>
      <c r="HW245" s="199"/>
      <c r="HX245" s="199"/>
      <c r="HY245" s="199"/>
      <c r="HZ245" s="199"/>
      <c r="IA245" s="199"/>
      <c r="IB245" s="199"/>
      <c r="IC245" s="199"/>
      <c r="ID245" s="199"/>
      <c r="IE245" s="199"/>
      <c r="IF245" s="199"/>
      <c r="IG245" s="199"/>
      <c r="IH245" s="199"/>
    </row>
    <row r="246" spans="1:242" s="203" customFormat="1" ht="48.6" customHeight="1" x14ac:dyDescent="0.25">
      <c r="A246" s="488"/>
      <c r="B246" s="268" t="s">
        <v>284</v>
      </c>
      <c r="C246" s="460" t="s">
        <v>29</v>
      </c>
      <c r="D246" s="461" t="s">
        <v>158</v>
      </c>
      <c r="E246" s="461"/>
      <c r="F246" s="461"/>
      <c r="G246" s="461"/>
      <c r="H246" s="462"/>
      <c r="I246" s="239"/>
      <c r="J246" s="199"/>
      <c r="K246" s="199"/>
      <c r="L246" s="199"/>
      <c r="M246" s="199"/>
      <c r="N246" s="199"/>
      <c r="O246" s="199"/>
      <c r="P246" s="199"/>
      <c r="Q246" s="199"/>
      <c r="R246" s="199"/>
      <c r="S246" s="199"/>
      <c r="T246" s="199"/>
      <c r="U246" s="199"/>
      <c r="V246" s="199"/>
      <c r="W246" s="199"/>
      <c r="X246" s="199"/>
      <c r="Y246" s="199"/>
      <c r="Z246" s="199"/>
      <c r="AA246" s="199"/>
      <c r="AB246" s="199"/>
      <c r="AC246" s="199"/>
      <c r="AD246" s="199"/>
      <c r="AE246" s="199"/>
      <c r="AF246" s="199"/>
      <c r="AG246" s="199"/>
      <c r="AH246" s="199"/>
      <c r="AI246" s="199"/>
      <c r="AJ246" s="199"/>
      <c r="AK246" s="199"/>
      <c r="AL246" s="199"/>
      <c r="AM246" s="199"/>
      <c r="AN246" s="199"/>
      <c r="AO246" s="199"/>
      <c r="AP246" s="199"/>
      <c r="AQ246" s="199"/>
      <c r="AR246" s="199"/>
      <c r="AS246" s="199"/>
      <c r="AT246" s="199"/>
      <c r="AU246" s="199"/>
      <c r="AV246" s="199"/>
      <c r="AW246" s="199"/>
      <c r="AX246" s="199"/>
      <c r="AY246" s="199"/>
      <c r="AZ246" s="199"/>
      <c r="BA246" s="199"/>
      <c r="BB246" s="199"/>
      <c r="BC246" s="199"/>
      <c r="BD246" s="199"/>
      <c r="BE246" s="199"/>
      <c r="BF246" s="199"/>
      <c r="BG246" s="199"/>
      <c r="BH246" s="199"/>
      <c r="BI246" s="199"/>
      <c r="BJ246" s="199"/>
      <c r="BK246" s="199"/>
      <c r="BL246" s="199"/>
      <c r="BM246" s="199"/>
      <c r="BN246" s="199"/>
      <c r="BO246" s="199"/>
      <c r="BP246" s="199"/>
      <c r="BQ246" s="199"/>
      <c r="BR246" s="199"/>
      <c r="BS246" s="199"/>
      <c r="BT246" s="199"/>
      <c r="BU246" s="199"/>
      <c r="BV246" s="199"/>
      <c r="BW246" s="199"/>
      <c r="BX246" s="199"/>
      <c r="BY246" s="199"/>
      <c r="BZ246" s="199"/>
      <c r="CA246" s="199"/>
      <c r="CB246" s="199"/>
      <c r="CC246" s="199"/>
      <c r="CD246" s="199"/>
      <c r="CE246" s="199"/>
      <c r="CF246" s="199"/>
      <c r="CG246" s="199"/>
      <c r="CH246" s="199"/>
      <c r="CI246" s="199"/>
      <c r="CJ246" s="199"/>
      <c r="CK246" s="199"/>
      <c r="CL246" s="199"/>
      <c r="CM246" s="199"/>
      <c r="CN246" s="199"/>
      <c r="CO246" s="199"/>
      <c r="CP246" s="199"/>
      <c r="CQ246" s="199"/>
      <c r="CR246" s="199"/>
      <c r="CS246" s="199"/>
      <c r="CT246" s="199"/>
      <c r="CU246" s="199"/>
      <c r="CV246" s="199"/>
      <c r="CW246" s="199"/>
      <c r="CX246" s="199"/>
      <c r="CY246" s="199"/>
      <c r="CZ246" s="199"/>
      <c r="DA246" s="199"/>
      <c r="DB246" s="199"/>
      <c r="DC246" s="199"/>
      <c r="DD246" s="199"/>
      <c r="DE246" s="199"/>
      <c r="DF246" s="199"/>
      <c r="DG246" s="199"/>
      <c r="DH246" s="199"/>
      <c r="DI246" s="199"/>
      <c r="DJ246" s="199"/>
      <c r="DK246" s="199"/>
      <c r="DL246" s="199"/>
      <c r="DM246" s="199"/>
      <c r="DN246" s="199"/>
      <c r="DO246" s="199"/>
      <c r="DP246" s="199"/>
      <c r="DQ246" s="199"/>
      <c r="DR246" s="199"/>
      <c r="DS246" s="199"/>
      <c r="DT246" s="199"/>
      <c r="DU246" s="199"/>
      <c r="DV246" s="199"/>
      <c r="DW246" s="199"/>
      <c r="DX246" s="199"/>
      <c r="DY246" s="199"/>
      <c r="DZ246" s="199"/>
      <c r="EA246" s="199"/>
      <c r="EB246" s="199"/>
      <c r="EC246" s="199"/>
      <c r="ED246" s="199"/>
      <c r="EE246" s="199"/>
      <c r="EF246" s="199"/>
      <c r="EG246" s="199"/>
      <c r="EH246" s="199"/>
      <c r="EI246" s="199"/>
      <c r="EJ246" s="199"/>
      <c r="EK246" s="199"/>
      <c r="EL246" s="199"/>
      <c r="EM246" s="199"/>
      <c r="EN246" s="199"/>
      <c r="EO246" s="199"/>
      <c r="EP246" s="199"/>
      <c r="EQ246" s="199"/>
      <c r="ER246" s="199"/>
      <c r="ES246" s="199"/>
      <c r="ET246" s="199"/>
      <c r="EU246" s="199"/>
      <c r="EV246" s="199"/>
      <c r="EW246" s="199"/>
      <c r="EX246" s="199"/>
      <c r="EY246" s="199"/>
      <c r="EZ246" s="199"/>
      <c r="FA246" s="199"/>
      <c r="FB246" s="199"/>
      <c r="FC246" s="199"/>
      <c r="FD246" s="199"/>
      <c r="FE246" s="199"/>
      <c r="FF246" s="199"/>
      <c r="FG246" s="199"/>
      <c r="FH246" s="199"/>
      <c r="FI246" s="199"/>
      <c r="FJ246" s="199"/>
      <c r="FK246" s="199"/>
      <c r="FL246" s="199"/>
      <c r="FM246" s="199"/>
      <c r="FN246" s="199"/>
      <c r="FO246" s="199"/>
      <c r="FP246" s="199"/>
      <c r="FQ246" s="199"/>
      <c r="FR246" s="199"/>
      <c r="FS246" s="199"/>
      <c r="FT246" s="199"/>
      <c r="FU246" s="199"/>
      <c r="FV246" s="199"/>
      <c r="FW246" s="199"/>
      <c r="FX246" s="199"/>
      <c r="FY246" s="199"/>
      <c r="FZ246" s="199"/>
      <c r="GA246" s="199"/>
      <c r="GB246" s="199"/>
      <c r="GC246" s="199"/>
      <c r="GD246" s="199"/>
      <c r="GE246" s="199"/>
      <c r="GF246" s="199"/>
      <c r="GG246" s="199"/>
      <c r="GH246" s="199"/>
      <c r="GI246" s="199"/>
      <c r="GJ246" s="199"/>
      <c r="GK246" s="199"/>
      <c r="GL246" s="199"/>
      <c r="GM246" s="199"/>
      <c r="GN246" s="199"/>
      <c r="GO246" s="199"/>
      <c r="GP246" s="199"/>
      <c r="GQ246" s="199"/>
      <c r="GR246" s="199"/>
      <c r="GS246" s="199"/>
      <c r="GT246" s="199"/>
      <c r="GU246" s="199"/>
      <c r="GV246" s="199"/>
      <c r="GW246" s="199"/>
      <c r="GX246" s="199"/>
      <c r="GY246" s="199"/>
      <c r="GZ246" s="199"/>
      <c r="HA246" s="199"/>
      <c r="HB246" s="199"/>
      <c r="HC246" s="199"/>
      <c r="HD246" s="199"/>
      <c r="HE246" s="199"/>
      <c r="HF246" s="199"/>
      <c r="HG246" s="199"/>
      <c r="HH246" s="199"/>
      <c r="HI246" s="199"/>
      <c r="HJ246" s="199"/>
      <c r="HK246" s="199"/>
      <c r="HL246" s="199"/>
      <c r="HM246" s="199"/>
      <c r="HN246" s="199"/>
      <c r="HO246" s="199"/>
      <c r="HP246" s="199"/>
      <c r="HQ246" s="199"/>
      <c r="HR246" s="199"/>
      <c r="HS246" s="199"/>
      <c r="HT246" s="199"/>
      <c r="HU246" s="199"/>
      <c r="HV246" s="199"/>
      <c r="HW246" s="199"/>
      <c r="HX246" s="199"/>
      <c r="HY246" s="199"/>
      <c r="HZ246" s="199"/>
      <c r="IA246" s="199"/>
      <c r="IB246" s="199"/>
      <c r="IC246" s="199"/>
      <c r="ID246" s="199"/>
      <c r="IE246" s="199"/>
      <c r="IF246" s="199"/>
      <c r="IG246" s="199"/>
      <c r="IH246" s="199"/>
    </row>
    <row r="247" spans="1:242" s="29" customFormat="1" ht="13.9" hidden="1" customHeight="1" x14ac:dyDescent="0.25">
      <c r="A247" s="488"/>
      <c r="B247" s="200" t="s">
        <v>229</v>
      </c>
      <c r="C247" s="460"/>
      <c r="D247" s="461"/>
      <c r="E247" s="461"/>
      <c r="F247" s="461"/>
      <c r="G247" s="461"/>
      <c r="H247" s="462"/>
      <c r="I247" s="278">
        <v>0</v>
      </c>
      <c r="J247" s="202"/>
      <c r="K247" s="202"/>
      <c r="L247" s="202"/>
      <c r="M247" s="202"/>
      <c r="N247" s="202"/>
      <c r="O247" s="202"/>
      <c r="P247" s="202"/>
      <c r="Q247" s="202"/>
      <c r="R247" s="202"/>
      <c r="S247" s="202"/>
      <c r="T247" s="202"/>
      <c r="U247" s="202"/>
      <c r="V247" s="202"/>
      <c r="W247" s="202"/>
      <c r="X247" s="202"/>
      <c r="Y247" s="202"/>
      <c r="Z247" s="202"/>
      <c r="AA247" s="202"/>
      <c r="AB247" s="202"/>
      <c r="AC247" s="202"/>
      <c r="AD247" s="202"/>
      <c r="AE247" s="202"/>
      <c r="AF247" s="202"/>
      <c r="AG247" s="202"/>
      <c r="AH247" s="202"/>
      <c r="AI247" s="202"/>
      <c r="AJ247" s="202"/>
      <c r="AK247" s="202"/>
      <c r="AL247" s="202"/>
      <c r="AM247" s="202"/>
      <c r="AN247" s="202"/>
      <c r="AO247" s="202"/>
      <c r="AP247" s="202"/>
      <c r="AQ247" s="202"/>
      <c r="AR247" s="202"/>
      <c r="AS247" s="202"/>
      <c r="AT247" s="202"/>
      <c r="AU247" s="202"/>
      <c r="AV247" s="202"/>
      <c r="AW247" s="202"/>
      <c r="AX247" s="202"/>
      <c r="AY247" s="202"/>
      <c r="AZ247" s="202"/>
      <c r="BA247" s="202"/>
      <c r="BB247" s="202"/>
      <c r="BC247" s="202"/>
      <c r="BD247" s="202"/>
      <c r="BE247" s="202"/>
      <c r="BF247" s="202"/>
      <c r="BG247" s="202"/>
      <c r="BH247" s="202"/>
      <c r="BI247" s="202"/>
      <c r="BJ247" s="202"/>
      <c r="BK247" s="202"/>
      <c r="BL247" s="202"/>
      <c r="BM247" s="202"/>
      <c r="BN247" s="202"/>
      <c r="BO247" s="202"/>
      <c r="BP247" s="202"/>
      <c r="BQ247" s="202"/>
      <c r="BR247" s="202"/>
      <c r="BS247" s="202"/>
      <c r="BT247" s="202"/>
      <c r="BU247" s="202"/>
      <c r="BV247" s="202"/>
      <c r="BW247" s="202"/>
      <c r="BX247" s="202"/>
      <c r="BY247" s="202"/>
      <c r="BZ247" s="202"/>
      <c r="CA247" s="202"/>
      <c r="CB247" s="202"/>
      <c r="CC247" s="202"/>
      <c r="CD247" s="202"/>
      <c r="CE247" s="202"/>
      <c r="CF247" s="202"/>
      <c r="CG247" s="202"/>
      <c r="CH247" s="202"/>
      <c r="CI247" s="202"/>
      <c r="CJ247" s="202"/>
      <c r="CK247" s="202"/>
      <c r="CL247" s="202"/>
      <c r="CM247" s="202"/>
      <c r="CN247" s="202"/>
      <c r="CO247" s="202"/>
      <c r="CP247" s="202"/>
      <c r="CQ247" s="202"/>
      <c r="CR247" s="202"/>
      <c r="CS247" s="202"/>
      <c r="CT247" s="202"/>
      <c r="CU247" s="202"/>
      <c r="CV247" s="202"/>
      <c r="CW247" s="202"/>
      <c r="CX247" s="202"/>
      <c r="CY247" s="202"/>
      <c r="CZ247" s="202"/>
      <c r="DA247" s="202"/>
      <c r="DB247" s="202"/>
      <c r="DC247" s="202"/>
      <c r="DD247" s="202"/>
      <c r="DE247" s="202"/>
      <c r="DF247" s="202"/>
      <c r="DG247" s="202"/>
      <c r="DH247" s="202"/>
      <c r="DI247" s="202"/>
      <c r="DJ247" s="202"/>
      <c r="DK247" s="202"/>
      <c r="DL247" s="202"/>
      <c r="DM247" s="202"/>
      <c r="DN247" s="202"/>
      <c r="DO247" s="202"/>
      <c r="DP247" s="202"/>
      <c r="DQ247" s="202"/>
      <c r="DR247" s="202"/>
      <c r="DS247" s="202"/>
      <c r="DT247" s="202"/>
      <c r="DU247" s="202"/>
      <c r="DV247" s="202"/>
      <c r="DW247" s="202"/>
      <c r="DX247" s="202"/>
      <c r="DY247" s="202"/>
      <c r="DZ247" s="202"/>
      <c r="EA247" s="202"/>
      <c r="EB247" s="202"/>
      <c r="EC247" s="202"/>
      <c r="ED247" s="202"/>
      <c r="EE247" s="202"/>
      <c r="EF247" s="202"/>
      <c r="EG247" s="202"/>
      <c r="EH247" s="202"/>
      <c r="EI247" s="202"/>
      <c r="EJ247" s="202"/>
      <c r="EK247" s="202"/>
      <c r="EL247" s="202"/>
      <c r="EM247" s="202"/>
      <c r="EN247" s="202"/>
      <c r="EO247" s="202"/>
      <c r="EP247" s="202"/>
      <c r="EQ247" s="202"/>
      <c r="ER247" s="202"/>
      <c r="ES247" s="202"/>
      <c r="ET247" s="202"/>
      <c r="EU247" s="202"/>
      <c r="EV247" s="202"/>
      <c r="EW247" s="202"/>
      <c r="EX247" s="202"/>
      <c r="EY247" s="202"/>
      <c r="EZ247" s="202"/>
      <c r="FA247" s="202"/>
      <c r="FB247" s="202"/>
      <c r="FC247" s="202"/>
      <c r="FD247" s="202"/>
      <c r="FE247" s="202"/>
      <c r="FF247" s="202"/>
      <c r="FG247" s="202"/>
      <c r="FH247" s="202"/>
      <c r="FI247" s="202"/>
      <c r="FJ247" s="202"/>
      <c r="FK247" s="202"/>
      <c r="FL247" s="202"/>
      <c r="FM247" s="202"/>
      <c r="FN247" s="202"/>
      <c r="FO247" s="202"/>
      <c r="FP247" s="202"/>
      <c r="FQ247" s="202"/>
      <c r="FR247" s="202"/>
      <c r="FS247" s="202"/>
      <c r="FT247" s="202"/>
      <c r="FU247" s="202"/>
      <c r="FV247" s="202"/>
      <c r="FW247" s="202"/>
      <c r="FX247" s="202"/>
      <c r="FY247" s="202"/>
      <c r="FZ247" s="202"/>
      <c r="GA247" s="202"/>
      <c r="GB247" s="202"/>
      <c r="GC247" s="202"/>
      <c r="GD247" s="202"/>
      <c r="GE247" s="202"/>
      <c r="GF247" s="202"/>
      <c r="GG247" s="202"/>
      <c r="GH247" s="202"/>
      <c r="GI247" s="202"/>
      <c r="GJ247" s="202"/>
      <c r="GK247" s="202"/>
      <c r="GL247" s="202"/>
      <c r="GM247" s="202"/>
      <c r="GN247" s="202"/>
      <c r="GO247" s="202"/>
      <c r="GP247" s="202"/>
      <c r="GQ247" s="202"/>
      <c r="GR247" s="202"/>
      <c r="GS247" s="202"/>
      <c r="GT247" s="202"/>
      <c r="GU247" s="202"/>
      <c r="GV247" s="202"/>
      <c r="GW247" s="202"/>
      <c r="GX247" s="202"/>
      <c r="GY247" s="202"/>
      <c r="GZ247" s="202"/>
      <c r="HA247" s="202"/>
      <c r="HB247" s="202"/>
      <c r="HC247" s="202"/>
      <c r="HD247" s="202"/>
      <c r="HE247" s="202"/>
      <c r="HF247" s="202"/>
      <c r="HG247" s="202"/>
      <c r="HH247" s="202"/>
      <c r="HI247" s="202"/>
      <c r="HJ247" s="202"/>
      <c r="HK247" s="202"/>
      <c r="HL247" s="202"/>
      <c r="HM247" s="202"/>
      <c r="HN247" s="202"/>
      <c r="HO247" s="202"/>
      <c r="HP247" s="202"/>
      <c r="HQ247" s="202"/>
      <c r="HR247" s="202"/>
      <c r="HS247" s="202"/>
      <c r="HT247" s="202"/>
      <c r="HU247" s="202"/>
      <c r="HV247" s="202"/>
      <c r="HW247" s="202"/>
      <c r="HX247" s="202"/>
      <c r="HY247" s="202"/>
      <c r="HZ247" s="202"/>
      <c r="IA247" s="202"/>
      <c r="IB247" s="202"/>
      <c r="IC247" s="202"/>
      <c r="ID247" s="202"/>
      <c r="IE247" s="202"/>
      <c r="IF247" s="202"/>
      <c r="IG247" s="202"/>
      <c r="IH247" s="202"/>
    </row>
    <row r="248" spans="1:242" s="29" customFormat="1" ht="15" x14ac:dyDescent="0.25">
      <c r="A248" s="488"/>
      <c r="B248" s="200" t="s">
        <v>230</v>
      </c>
      <c r="C248" s="460"/>
      <c r="D248" s="461"/>
      <c r="E248" s="461"/>
      <c r="F248" s="461"/>
      <c r="G248" s="461"/>
      <c r="H248" s="462"/>
      <c r="I248" s="26"/>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202"/>
      <c r="BS248" s="202"/>
      <c r="BT248" s="202"/>
      <c r="BU248" s="202"/>
      <c r="BV248" s="202"/>
      <c r="BW248" s="202"/>
      <c r="BX248" s="202"/>
      <c r="BY248" s="202"/>
      <c r="BZ248" s="202"/>
      <c r="CA248" s="202"/>
      <c r="CB248" s="202"/>
      <c r="CC248" s="202"/>
      <c r="CD248" s="202"/>
      <c r="CE248" s="202"/>
      <c r="CF248" s="202"/>
      <c r="CG248" s="202"/>
      <c r="CH248" s="202"/>
      <c r="CI248" s="202"/>
      <c r="CJ248" s="202"/>
      <c r="CK248" s="202"/>
      <c r="CL248" s="202"/>
      <c r="CM248" s="202"/>
      <c r="CN248" s="202"/>
      <c r="CO248" s="202"/>
      <c r="CP248" s="202"/>
      <c r="CQ248" s="202"/>
      <c r="CR248" s="202"/>
      <c r="CS248" s="202"/>
      <c r="CT248" s="202"/>
      <c r="CU248" s="202"/>
      <c r="CV248" s="202"/>
      <c r="CW248" s="202"/>
      <c r="CX248" s="202"/>
      <c r="CY248" s="202"/>
      <c r="CZ248" s="202"/>
      <c r="DA248" s="202"/>
      <c r="DB248" s="202"/>
      <c r="DC248" s="202"/>
      <c r="DD248" s="202"/>
      <c r="DE248" s="202"/>
      <c r="DF248" s="202"/>
      <c r="DG248" s="202"/>
      <c r="DH248" s="202"/>
      <c r="DI248" s="202"/>
      <c r="DJ248" s="202"/>
      <c r="DK248" s="202"/>
      <c r="DL248" s="202"/>
      <c r="DM248" s="202"/>
      <c r="DN248" s="202"/>
      <c r="DO248" s="202"/>
      <c r="DP248" s="202"/>
      <c r="DQ248" s="202"/>
      <c r="DR248" s="202"/>
      <c r="DS248" s="202"/>
      <c r="DT248" s="202"/>
      <c r="DU248" s="202"/>
      <c r="DV248" s="202"/>
      <c r="DW248" s="202"/>
      <c r="DX248" s="202"/>
      <c r="DY248" s="202"/>
      <c r="DZ248" s="202"/>
      <c r="EA248" s="202"/>
      <c r="EB248" s="202"/>
      <c r="EC248" s="202"/>
      <c r="ED248" s="202"/>
      <c r="EE248" s="202"/>
      <c r="EF248" s="202"/>
      <c r="EG248" s="202"/>
      <c r="EH248" s="202"/>
      <c r="EI248" s="202"/>
      <c r="EJ248" s="202"/>
      <c r="EK248" s="202"/>
      <c r="EL248" s="202"/>
      <c r="EM248" s="202"/>
      <c r="EN248" s="202"/>
      <c r="EO248" s="202"/>
      <c r="EP248" s="202"/>
      <c r="EQ248" s="202"/>
      <c r="ER248" s="202"/>
      <c r="ES248" s="202"/>
      <c r="ET248" s="202"/>
      <c r="EU248" s="202"/>
      <c r="EV248" s="202"/>
      <c r="EW248" s="202"/>
      <c r="EX248" s="202"/>
      <c r="EY248" s="202"/>
      <c r="EZ248" s="202"/>
      <c r="FA248" s="202"/>
      <c r="FB248" s="202"/>
      <c r="FC248" s="202"/>
      <c r="FD248" s="202"/>
      <c r="FE248" s="202"/>
      <c r="FF248" s="202"/>
      <c r="FG248" s="202"/>
      <c r="FH248" s="202"/>
      <c r="FI248" s="202"/>
      <c r="FJ248" s="202"/>
      <c r="FK248" s="202"/>
      <c r="FL248" s="202"/>
      <c r="FM248" s="202"/>
      <c r="FN248" s="202"/>
      <c r="FO248" s="202"/>
      <c r="FP248" s="202"/>
      <c r="FQ248" s="202"/>
      <c r="FR248" s="202"/>
      <c r="FS248" s="202"/>
      <c r="FT248" s="202"/>
      <c r="FU248" s="202"/>
      <c r="FV248" s="202"/>
      <c r="FW248" s="202"/>
      <c r="FX248" s="202"/>
      <c r="FY248" s="202"/>
      <c r="FZ248" s="202"/>
      <c r="GA248" s="202"/>
      <c r="GB248" s="202"/>
      <c r="GC248" s="202"/>
      <c r="GD248" s="202"/>
      <c r="GE248" s="202"/>
      <c r="GF248" s="202"/>
      <c r="GG248" s="202"/>
      <c r="GH248" s="202"/>
      <c r="GI248" s="202"/>
      <c r="GJ248" s="202"/>
      <c r="GK248" s="202"/>
      <c r="GL248" s="202"/>
      <c r="GM248" s="202"/>
      <c r="GN248" s="202"/>
      <c r="GO248" s="202"/>
      <c r="GP248" s="202"/>
      <c r="GQ248" s="202"/>
      <c r="GR248" s="202"/>
      <c r="GS248" s="202"/>
      <c r="GT248" s="202"/>
      <c r="GU248" s="202"/>
      <c r="GV248" s="202"/>
      <c r="GW248" s="202"/>
      <c r="GX248" s="202"/>
      <c r="GY248" s="202"/>
      <c r="GZ248" s="202"/>
      <c r="HA248" s="202"/>
      <c r="HB248" s="202"/>
      <c r="HC248" s="202"/>
      <c r="HD248" s="202"/>
      <c r="HE248" s="202"/>
      <c r="HF248" s="202"/>
      <c r="HG248" s="202"/>
      <c r="HH248" s="202"/>
      <c r="HI248" s="202"/>
      <c r="HJ248" s="202"/>
      <c r="HK248" s="202"/>
      <c r="HL248" s="202"/>
      <c r="HM248" s="202"/>
      <c r="HN248" s="202"/>
      <c r="HO248" s="202"/>
      <c r="HP248" s="202"/>
      <c r="HQ248" s="202"/>
      <c r="HR248" s="202"/>
      <c r="HS248" s="202"/>
      <c r="HT248" s="202"/>
      <c r="HU248" s="202"/>
      <c r="HV248" s="202"/>
      <c r="HW248" s="202"/>
      <c r="HX248" s="202"/>
      <c r="HY248" s="202"/>
      <c r="HZ248" s="202"/>
      <c r="IA248" s="202"/>
      <c r="IB248" s="202"/>
      <c r="IC248" s="202"/>
      <c r="ID248" s="202"/>
      <c r="IE248" s="202"/>
      <c r="IF248" s="202"/>
      <c r="IG248" s="202"/>
      <c r="IH248" s="202"/>
    </row>
    <row r="249" spans="1:242" s="202" customFormat="1" ht="15" x14ac:dyDescent="0.25">
      <c r="A249" s="488"/>
      <c r="B249" s="467" t="s">
        <v>238</v>
      </c>
      <c r="C249" s="460"/>
      <c r="D249" s="461"/>
      <c r="E249" s="461"/>
      <c r="F249" s="461"/>
      <c r="G249" s="461"/>
      <c r="H249" s="462"/>
      <c r="I249" s="465">
        <v>30409.52</v>
      </c>
    </row>
    <row r="250" spans="1:242" s="202" customFormat="1" ht="15" x14ac:dyDescent="0.25">
      <c r="A250" s="488"/>
      <c r="B250" s="468"/>
      <c r="C250" s="460"/>
      <c r="D250" s="461"/>
      <c r="E250" s="461"/>
      <c r="F250" s="461"/>
      <c r="G250" s="461"/>
      <c r="H250" s="462"/>
      <c r="I250" s="466"/>
    </row>
    <row r="251" spans="1:242" s="202" customFormat="1" ht="15" hidden="1" customHeight="1" x14ac:dyDescent="0.25">
      <c r="A251" s="488"/>
      <c r="B251" s="205"/>
      <c r="C251" s="206"/>
      <c r="D251" s="207"/>
      <c r="E251" s="208"/>
      <c r="F251" s="208"/>
      <c r="G251" s="208"/>
      <c r="H251" s="68"/>
      <c r="I251" s="209"/>
    </row>
    <row r="252" spans="1:242" s="202" customFormat="1" ht="15" hidden="1" customHeight="1" x14ac:dyDescent="0.25">
      <c r="A252" s="488"/>
      <c r="B252" s="205"/>
      <c r="C252" s="206"/>
      <c r="D252" s="207"/>
      <c r="E252" s="208"/>
      <c r="F252" s="208"/>
      <c r="G252" s="208"/>
      <c r="H252" s="68"/>
    </row>
    <row r="253" spans="1:242" s="202" customFormat="1" ht="43.5" x14ac:dyDescent="0.25">
      <c r="A253" s="488"/>
      <c r="B253" s="200" t="s">
        <v>285</v>
      </c>
      <c r="C253" s="469" t="s">
        <v>29</v>
      </c>
      <c r="D253" s="490" t="s">
        <v>158</v>
      </c>
      <c r="E253" s="487"/>
      <c r="F253" s="434"/>
      <c r="G253" s="434"/>
      <c r="H253" s="560"/>
      <c r="I253" s="29"/>
    </row>
    <row r="254" spans="1:242" s="202" customFormat="1" ht="15" x14ac:dyDescent="0.25">
      <c r="A254" s="488"/>
      <c r="B254" s="200" t="s">
        <v>230</v>
      </c>
      <c r="C254" s="469"/>
      <c r="D254" s="489"/>
      <c r="E254" s="487"/>
      <c r="F254" s="434"/>
      <c r="G254" s="434"/>
      <c r="H254" s="560"/>
      <c r="I254" s="29"/>
    </row>
    <row r="255" spans="1:242" s="202" customFormat="1" ht="40.5" customHeight="1" x14ac:dyDescent="0.25">
      <c r="A255" s="488"/>
      <c r="B255" s="586" t="s">
        <v>238</v>
      </c>
      <c r="C255" s="559"/>
      <c r="D255" s="491"/>
      <c r="E255" s="438"/>
      <c r="F255" s="439"/>
      <c r="G255" s="439"/>
      <c r="H255" s="561"/>
      <c r="I255" s="562">
        <v>46648.22</v>
      </c>
    </row>
    <row r="256" spans="1:242" s="203" customFormat="1" ht="42.75" x14ac:dyDescent="0.25">
      <c r="A256" s="488"/>
      <c r="B256" s="268" t="s">
        <v>286</v>
      </c>
      <c r="C256" s="460" t="s">
        <v>29</v>
      </c>
      <c r="D256" s="461" t="s">
        <v>158</v>
      </c>
      <c r="E256" s="461"/>
      <c r="F256" s="461"/>
      <c r="G256" s="461"/>
      <c r="H256" s="462"/>
      <c r="I256" s="239"/>
      <c r="J256" s="199"/>
      <c r="K256" s="199"/>
      <c r="L256" s="199"/>
      <c r="M256" s="199"/>
      <c r="N256" s="199"/>
      <c r="O256" s="199"/>
      <c r="P256" s="199"/>
      <c r="Q256" s="199"/>
      <c r="R256" s="199"/>
      <c r="S256" s="199"/>
      <c r="T256" s="199"/>
      <c r="U256" s="199"/>
      <c r="V256" s="199"/>
      <c r="W256" s="199"/>
      <c r="X256" s="199"/>
      <c r="Y256" s="199"/>
      <c r="Z256" s="199"/>
      <c r="AA256" s="199"/>
      <c r="AB256" s="199"/>
      <c r="AC256" s="199"/>
      <c r="AD256" s="199"/>
      <c r="AE256" s="199"/>
      <c r="AF256" s="199"/>
      <c r="AG256" s="199"/>
      <c r="AH256" s="199"/>
      <c r="AI256" s="199"/>
      <c r="AJ256" s="199"/>
      <c r="AK256" s="199"/>
      <c r="AL256" s="199"/>
      <c r="AM256" s="199"/>
      <c r="AN256" s="199"/>
      <c r="AO256" s="199"/>
      <c r="AP256" s="199"/>
      <c r="AQ256" s="199"/>
      <c r="AR256" s="199"/>
      <c r="AS256" s="199"/>
      <c r="AT256" s="199"/>
      <c r="AU256" s="199"/>
      <c r="AV256" s="199"/>
      <c r="AW256" s="199"/>
      <c r="AX256" s="199"/>
      <c r="AY256" s="199"/>
      <c r="AZ256" s="199"/>
      <c r="BA256" s="199"/>
      <c r="BB256" s="199"/>
      <c r="BC256" s="199"/>
      <c r="BD256" s="199"/>
      <c r="BE256" s="199"/>
      <c r="BF256" s="199"/>
      <c r="BG256" s="199"/>
      <c r="BH256" s="199"/>
      <c r="BI256" s="199"/>
      <c r="BJ256" s="199"/>
      <c r="BK256" s="199"/>
      <c r="BL256" s="199"/>
      <c r="BM256" s="199"/>
      <c r="BN256" s="199"/>
      <c r="BO256" s="199"/>
      <c r="BP256" s="199"/>
      <c r="BQ256" s="199"/>
      <c r="BR256" s="199"/>
      <c r="BS256" s="199"/>
      <c r="BT256" s="199"/>
      <c r="BU256" s="199"/>
      <c r="BV256" s="199"/>
      <c r="BW256" s="199"/>
      <c r="BX256" s="199"/>
      <c r="BY256" s="199"/>
      <c r="BZ256" s="199"/>
      <c r="CA256" s="199"/>
      <c r="CB256" s="199"/>
      <c r="CC256" s="199"/>
      <c r="CD256" s="199"/>
      <c r="CE256" s="199"/>
      <c r="CF256" s="199"/>
      <c r="CG256" s="199"/>
      <c r="CH256" s="199"/>
      <c r="CI256" s="199"/>
      <c r="CJ256" s="199"/>
      <c r="CK256" s="199"/>
      <c r="CL256" s="199"/>
      <c r="CM256" s="199"/>
      <c r="CN256" s="199"/>
      <c r="CO256" s="199"/>
      <c r="CP256" s="199"/>
      <c r="CQ256" s="199"/>
      <c r="CR256" s="199"/>
      <c r="CS256" s="199"/>
      <c r="CT256" s="199"/>
      <c r="CU256" s="199"/>
      <c r="CV256" s="199"/>
      <c r="CW256" s="199"/>
      <c r="CX256" s="199"/>
      <c r="CY256" s="199"/>
      <c r="CZ256" s="199"/>
      <c r="DA256" s="199"/>
      <c r="DB256" s="199"/>
      <c r="DC256" s="199"/>
      <c r="DD256" s="199"/>
      <c r="DE256" s="199"/>
      <c r="DF256" s="199"/>
      <c r="DG256" s="199"/>
      <c r="DH256" s="199"/>
      <c r="DI256" s="199"/>
      <c r="DJ256" s="199"/>
      <c r="DK256" s="199"/>
      <c r="DL256" s="199"/>
      <c r="DM256" s="199"/>
      <c r="DN256" s="199"/>
      <c r="DO256" s="199"/>
      <c r="DP256" s="199"/>
      <c r="DQ256" s="199"/>
      <c r="DR256" s="199"/>
      <c r="DS256" s="199"/>
      <c r="DT256" s="199"/>
      <c r="DU256" s="199"/>
      <c r="DV256" s="199"/>
      <c r="DW256" s="199"/>
      <c r="DX256" s="199"/>
      <c r="DY256" s="199"/>
      <c r="DZ256" s="199"/>
      <c r="EA256" s="199"/>
      <c r="EB256" s="199"/>
      <c r="EC256" s="199"/>
      <c r="ED256" s="199"/>
      <c r="EE256" s="199"/>
      <c r="EF256" s="199"/>
      <c r="EG256" s="199"/>
      <c r="EH256" s="199"/>
      <c r="EI256" s="199"/>
      <c r="EJ256" s="199"/>
      <c r="EK256" s="199"/>
      <c r="EL256" s="199"/>
      <c r="EM256" s="199"/>
      <c r="EN256" s="199"/>
      <c r="EO256" s="199"/>
      <c r="EP256" s="199"/>
      <c r="EQ256" s="199"/>
      <c r="ER256" s="199"/>
      <c r="ES256" s="199"/>
      <c r="ET256" s="199"/>
      <c r="EU256" s="199"/>
      <c r="EV256" s="199"/>
      <c r="EW256" s="199"/>
      <c r="EX256" s="199"/>
      <c r="EY256" s="199"/>
      <c r="EZ256" s="199"/>
      <c r="FA256" s="199"/>
      <c r="FB256" s="199"/>
      <c r="FC256" s="199"/>
      <c r="FD256" s="199"/>
      <c r="FE256" s="199"/>
      <c r="FF256" s="199"/>
      <c r="FG256" s="199"/>
      <c r="FH256" s="199"/>
      <c r="FI256" s="199"/>
      <c r="FJ256" s="199"/>
      <c r="FK256" s="199"/>
      <c r="FL256" s="199"/>
      <c r="FM256" s="199"/>
      <c r="FN256" s="199"/>
      <c r="FO256" s="199"/>
      <c r="FP256" s="199"/>
      <c r="FQ256" s="199"/>
      <c r="FR256" s="199"/>
      <c r="FS256" s="199"/>
      <c r="FT256" s="199"/>
      <c r="FU256" s="199"/>
      <c r="FV256" s="199"/>
      <c r="FW256" s="199"/>
      <c r="FX256" s="199"/>
      <c r="FY256" s="199"/>
      <c r="FZ256" s="199"/>
      <c r="GA256" s="199"/>
      <c r="GB256" s="199"/>
      <c r="GC256" s="199"/>
      <c r="GD256" s="199"/>
      <c r="GE256" s="199"/>
      <c r="GF256" s="199"/>
      <c r="GG256" s="199"/>
      <c r="GH256" s="199"/>
      <c r="GI256" s="199"/>
      <c r="GJ256" s="199"/>
      <c r="GK256" s="199"/>
      <c r="GL256" s="199"/>
      <c r="GM256" s="199"/>
      <c r="GN256" s="199"/>
      <c r="GO256" s="199"/>
      <c r="GP256" s="199"/>
      <c r="GQ256" s="199"/>
      <c r="GR256" s="199"/>
      <c r="GS256" s="199"/>
      <c r="GT256" s="199"/>
      <c r="GU256" s="199"/>
      <c r="GV256" s="199"/>
      <c r="GW256" s="199"/>
      <c r="GX256" s="199"/>
      <c r="GY256" s="199"/>
      <c r="GZ256" s="199"/>
      <c r="HA256" s="199"/>
      <c r="HB256" s="199"/>
      <c r="HC256" s="199"/>
      <c r="HD256" s="199"/>
      <c r="HE256" s="199"/>
      <c r="HF256" s="199"/>
      <c r="HG256" s="199"/>
      <c r="HH256" s="199"/>
      <c r="HI256" s="199"/>
      <c r="HJ256" s="199"/>
      <c r="HK256" s="199"/>
      <c r="HL256" s="199"/>
      <c r="HM256" s="199"/>
      <c r="HN256" s="199"/>
      <c r="HO256" s="199"/>
      <c r="HP256" s="199"/>
      <c r="HQ256" s="199"/>
      <c r="HR256" s="199"/>
      <c r="HS256" s="199"/>
      <c r="HT256" s="199"/>
      <c r="HU256" s="199"/>
      <c r="HV256" s="199"/>
      <c r="HW256" s="199"/>
      <c r="HX256" s="199"/>
      <c r="HY256" s="199"/>
      <c r="HZ256" s="199"/>
      <c r="IA256" s="199"/>
      <c r="IB256" s="199"/>
      <c r="IC256" s="199"/>
      <c r="ID256" s="199"/>
      <c r="IE256" s="199"/>
      <c r="IF256" s="199"/>
      <c r="IG256" s="199"/>
      <c r="IH256" s="199"/>
    </row>
    <row r="257" spans="1:242" s="29" customFormat="1" ht="15" hidden="1" customHeight="1" x14ac:dyDescent="0.25">
      <c r="A257" s="488"/>
      <c r="B257" s="200" t="s">
        <v>229</v>
      </c>
      <c r="C257" s="460"/>
      <c r="D257" s="461"/>
      <c r="E257" s="461"/>
      <c r="F257" s="461"/>
      <c r="G257" s="461"/>
      <c r="H257" s="462"/>
      <c r="I257" s="278">
        <v>0</v>
      </c>
      <c r="J257" s="202"/>
      <c r="K257" s="202"/>
      <c r="L257" s="202"/>
      <c r="M257" s="202"/>
      <c r="N257" s="202"/>
      <c r="O257" s="202"/>
      <c r="P257" s="202"/>
      <c r="Q257" s="202"/>
      <c r="R257" s="202"/>
      <c r="S257" s="202"/>
      <c r="T257" s="202"/>
      <c r="U257" s="202"/>
      <c r="V257" s="202"/>
      <c r="W257" s="202"/>
      <c r="X257" s="202"/>
      <c r="Y257" s="202"/>
      <c r="Z257" s="202"/>
      <c r="AA257" s="202"/>
      <c r="AB257" s="202"/>
      <c r="AC257" s="202"/>
      <c r="AD257" s="202"/>
      <c r="AE257" s="202"/>
      <c r="AF257" s="202"/>
      <c r="AG257" s="202"/>
      <c r="AH257" s="202"/>
      <c r="AI257" s="202"/>
      <c r="AJ257" s="202"/>
      <c r="AK257" s="202"/>
      <c r="AL257" s="202"/>
      <c r="AM257" s="202"/>
      <c r="AN257" s="202"/>
      <c r="AO257" s="202"/>
      <c r="AP257" s="202"/>
      <c r="AQ257" s="202"/>
      <c r="AR257" s="202"/>
      <c r="AS257" s="202"/>
      <c r="AT257" s="202"/>
      <c r="AU257" s="202"/>
      <c r="AV257" s="202"/>
      <c r="AW257" s="202"/>
      <c r="AX257" s="202"/>
      <c r="AY257" s="202"/>
      <c r="AZ257" s="202"/>
      <c r="BA257" s="202"/>
      <c r="BB257" s="202"/>
      <c r="BC257" s="202"/>
      <c r="BD257" s="202"/>
      <c r="BE257" s="202"/>
      <c r="BF257" s="202"/>
      <c r="BG257" s="202"/>
      <c r="BH257" s="202"/>
      <c r="BI257" s="202"/>
      <c r="BJ257" s="202"/>
      <c r="BK257" s="202"/>
      <c r="BL257" s="202"/>
      <c r="BM257" s="202"/>
      <c r="BN257" s="202"/>
      <c r="BO257" s="202"/>
      <c r="BP257" s="202"/>
      <c r="BQ257" s="202"/>
      <c r="BR257" s="202"/>
      <c r="BS257" s="202"/>
      <c r="BT257" s="202"/>
      <c r="BU257" s="202"/>
      <c r="BV257" s="202"/>
      <c r="BW257" s="202"/>
      <c r="BX257" s="202"/>
      <c r="BY257" s="202"/>
      <c r="BZ257" s="202"/>
      <c r="CA257" s="202"/>
      <c r="CB257" s="202"/>
      <c r="CC257" s="202"/>
      <c r="CD257" s="202"/>
      <c r="CE257" s="202"/>
      <c r="CF257" s="202"/>
      <c r="CG257" s="202"/>
      <c r="CH257" s="202"/>
      <c r="CI257" s="202"/>
      <c r="CJ257" s="202"/>
      <c r="CK257" s="202"/>
      <c r="CL257" s="202"/>
      <c r="CM257" s="202"/>
      <c r="CN257" s="202"/>
      <c r="CO257" s="202"/>
      <c r="CP257" s="202"/>
      <c r="CQ257" s="202"/>
      <c r="CR257" s="202"/>
      <c r="CS257" s="202"/>
      <c r="CT257" s="202"/>
      <c r="CU257" s="202"/>
      <c r="CV257" s="202"/>
      <c r="CW257" s="202"/>
      <c r="CX257" s="202"/>
      <c r="CY257" s="202"/>
      <c r="CZ257" s="202"/>
      <c r="DA257" s="202"/>
      <c r="DB257" s="202"/>
      <c r="DC257" s="202"/>
      <c r="DD257" s="202"/>
      <c r="DE257" s="202"/>
      <c r="DF257" s="202"/>
      <c r="DG257" s="202"/>
      <c r="DH257" s="202"/>
      <c r="DI257" s="202"/>
      <c r="DJ257" s="202"/>
      <c r="DK257" s="202"/>
      <c r="DL257" s="202"/>
      <c r="DM257" s="202"/>
      <c r="DN257" s="202"/>
      <c r="DO257" s="202"/>
      <c r="DP257" s="202"/>
      <c r="DQ257" s="202"/>
      <c r="DR257" s="202"/>
      <c r="DS257" s="202"/>
      <c r="DT257" s="202"/>
      <c r="DU257" s="202"/>
      <c r="DV257" s="202"/>
      <c r="DW257" s="202"/>
      <c r="DX257" s="202"/>
      <c r="DY257" s="202"/>
      <c r="DZ257" s="202"/>
      <c r="EA257" s="202"/>
      <c r="EB257" s="202"/>
      <c r="EC257" s="202"/>
      <c r="ED257" s="202"/>
      <c r="EE257" s="202"/>
      <c r="EF257" s="202"/>
      <c r="EG257" s="202"/>
      <c r="EH257" s="202"/>
      <c r="EI257" s="202"/>
      <c r="EJ257" s="202"/>
      <c r="EK257" s="202"/>
      <c r="EL257" s="202"/>
      <c r="EM257" s="202"/>
      <c r="EN257" s="202"/>
      <c r="EO257" s="202"/>
      <c r="EP257" s="202"/>
      <c r="EQ257" s="202"/>
      <c r="ER257" s="202"/>
      <c r="ES257" s="202"/>
      <c r="ET257" s="202"/>
      <c r="EU257" s="202"/>
      <c r="EV257" s="202"/>
      <c r="EW257" s="202"/>
      <c r="EX257" s="202"/>
      <c r="EY257" s="202"/>
      <c r="EZ257" s="202"/>
      <c r="FA257" s="202"/>
      <c r="FB257" s="202"/>
      <c r="FC257" s="202"/>
      <c r="FD257" s="202"/>
      <c r="FE257" s="202"/>
      <c r="FF257" s="202"/>
      <c r="FG257" s="202"/>
      <c r="FH257" s="202"/>
      <c r="FI257" s="202"/>
      <c r="FJ257" s="202"/>
      <c r="FK257" s="202"/>
      <c r="FL257" s="202"/>
      <c r="FM257" s="202"/>
      <c r="FN257" s="202"/>
      <c r="FO257" s="202"/>
      <c r="FP257" s="202"/>
      <c r="FQ257" s="202"/>
      <c r="FR257" s="202"/>
      <c r="FS257" s="202"/>
      <c r="FT257" s="202"/>
      <c r="FU257" s="202"/>
      <c r="FV257" s="202"/>
      <c r="FW257" s="202"/>
      <c r="FX257" s="202"/>
      <c r="FY257" s="202"/>
      <c r="FZ257" s="202"/>
      <c r="GA257" s="202"/>
      <c r="GB257" s="202"/>
      <c r="GC257" s="202"/>
      <c r="GD257" s="202"/>
      <c r="GE257" s="202"/>
      <c r="GF257" s="202"/>
      <c r="GG257" s="202"/>
      <c r="GH257" s="202"/>
      <c r="GI257" s="202"/>
      <c r="GJ257" s="202"/>
      <c r="GK257" s="202"/>
      <c r="GL257" s="202"/>
      <c r="GM257" s="202"/>
      <c r="GN257" s="202"/>
      <c r="GO257" s="202"/>
      <c r="GP257" s="202"/>
      <c r="GQ257" s="202"/>
      <c r="GR257" s="202"/>
      <c r="GS257" s="202"/>
      <c r="GT257" s="202"/>
      <c r="GU257" s="202"/>
      <c r="GV257" s="202"/>
      <c r="GW257" s="202"/>
      <c r="GX257" s="202"/>
      <c r="GY257" s="202"/>
      <c r="GZ257" s="202"/>
      <c r="HA257" s="202"/>
      <c r="HB257" s="202"/>
      <c r="HC257" s="202"/>
      <c r="HD257" s="202"/>
      <c r="HE257" s="202"/>
      <c r="HF257" s="202"/>
      <c r="HG257" s="202"/>
      <c r="HH257" s="202"/>
      <c r="HI257" s="202"/>
      <c r="HJ257" s="202"/>
      <c r="HK257" s="202"/>
      <c r="HL257" s="202"/>
      <c r="HM257" s="202"/>
      <c r="HN257" s="202"/>
      <c r="HO257" s="202"/>
      <c r="HP257" s="202"/>
      <c r="HQ257" s="202"/>
      <c r="HR257" s="202"/>
      <c r="HS257" s="202"/>
      <c r="HT257" s="202"/>
      <c r="HU257" s="202"/>
      <c r="HV257" s="202"/>
      <c r="HW257" s="202"/>
      <c r="HX257" s="202"/>
      <c r="HY257" s="202"/>
      <c r="HZ257" s="202"/>
      <c r="IA257" s="202"/>
      <c r="IB257" s="202"/>
      <c r="IC257" s="202"/>
      <c r="ID257" s="202"/>
      <c r="IE257" s="202"/>
      <c r="IF257" s="202"/>
      <c r="IG257" s="202"/>
      <c r="IH257" s="202"/>
    </row>
    <row r="258" spans="1:242" s="29" customFormat="1" ht="40.5" customHeight="1" x14ac:dyDescent="0.25">
      <c r="A258" s="488"/>
      <c r="B258" s="200" t="s">
        <v>230</v>
      </c>
      <c r="C258" s="460"/>
      <c r="D258" s="461"/>
      <c r="E258" s="461"/>
      <c r="F258" s="461"/>
      <c r="G258" s="461"/>
      <c r="H258" s="462"/>
      <c r="I258" s="26"/>
      <c r="J258" s="202"/>
      <c r="K258" s="202"/>
      <c r="L258" s="202"/>
      <c r="M258" s="202"/>
      <c r="N258" s="202"/>
      <c r="O258" s="202"/>
      <c r="P258" s="202"/>
      <c r="Q258" s="202"/>
      <c r="R258" s="202"/>
      <c r="S258" s="202"/>
      <c r="T258" s="202"/>
      <c r="U258" s="202"/>
      <c r="V258" s="202"/>
      <c r="W258" s="202"/>
      <c r="X258" s="202"/>
      <c r="Y258" s="202"/>
      <c r="Z258" s="202"/>
      <c r="AA258" s="202"/>
      <c r="AB258" s="202"/>
      <c r="AC258" s="202"/>
      <c r="AD258" s="202"/>
      <c r="AE258" s="202"/>
      <c r="AF258" s="202"/>
      <c r="AG258" s="202"/>
      <c r="AH258" s="202"/>
      <c r="AI258" s="202"/>
      <c r="AJ258" s="202"/>
      <c r="AK258" s="202"/>
      <c r="AL258" s="202"/>
      <c r="AM258" s="202"/>
      <c r="AN258" s="202"/>
      <c r="AO258" s="202"/>
      <c r="AP258" s="202"/>
      <c r="AQ258" s="202"/>
      <c r="AR258" s="202"/>
      <c r="AS258" s="202"/>
      <c r="AT258" s="202"/>
      <c r="AU258" s="202"/>
      <c r="AV258" s="202"/>
      <c r="AW258" s="202"/>
      <c r="AX258" s="202"/>
      <c r="AY258" s="202"/>
      <c r="AZ258" s="202"/>
      <c r="BA258" s="202"/>
      <c r="BB258" s="202"/>
      <c r="BC258" s="202"/>
      <c r="BD258" s="202"/>
      <c r="BE258" s="202"/>
      <c r="BF258" s="202"/>
      <c r="BG258" s="202"/>
      <c r="BH258" s="202"/>
      <c r="BI258" s="202"/>
      <c r="BJ258" s="202"/>
      <c r="BK258" s="202"/>
      <c r="BL258" s="202"/>
      <c r="BM258" s="202"/>
      <c r="BN258" s="202"/>
      <c r="BO258" s="202"/>
      <c r="BP258" s="202"/>
      <c r="BQ258" s="202"/>
      <c r="BR258" s="202"/>
      <c r="BS258" s="202"/>
      <c r="BT258" s="202"/>
      <c r="BU258" s="202"/>
      <c r="BV258" s="202"/>
      <c r="BW258" s="202"/>
      <c r="BX258" s="202"/>
      <c r="BY258" s="202"/>
      <c r="BZ258" s="202"/>
      <c r="CA258" s="202"/>
      <c r="CB258" s="202"/>
      <c r="CC258" s="202"/>
      <c r="CD258" s="202"/>
      <c r="CE258" s="202"/>
      <c r="CF258" s="202"/>
      <c r="CG258" s="202"/>
      <c r="CH258" s="202"/>
      <c r="CI258" s="202"/>
      <c r="CJ258" s="202"/>
      <c r="CK258" s="202"/>
      <c r="CL258" s="202"/>
      <c r="CM258" s="202"/>
      <c r="CN258" s="202"/>
      <c r="CO258" s="202"/>
      <c r="CP258" s="202"/>
      <c r="CQ258" s="202"/>
      <c r="CR258" s="202"/>
      <c r="CS258" s="202"/>
      <c r="CT258" s="202"/>
      <c r="CU258" s="202"/>
      <c r="CV258" s="202"/>
      <c r="CW258" s="202"/>
      <c r="CX258" s="202"/>
      <c r="CY258" s="202"/>
      <c r="CZ258" s="202"/>
      <c r="DA258" s="202"/>
      <c r="DB258" s="202"/>
      <c r="DC258" s="202"/>
      <c r="DD258" s="202"/>
      <c r="DE258" s="202"/>
      <c r="DF258" s="202"/>
      <c r="DG258" s="202"/>
      <c r="DH258" s="202"/>
      <c r="DI258" s="202"/>
      <c r="DJ258" s="202"/>
      <c r="DK258" s="202"/>
      <c r="DL258" s="202"/>
      <c r="DM258" s="202"/>
      <c r="DN258" s="202"/>
      <c r="DO258" s="202"/>
      <c r="DP258" s="202"/>
      <c r="DQ258" s="202"/>
      <c r="DR258" s="202"/>
      <c r="DS258" s="202"/>
      <c r="DT258" s="202"/>
      <c r="DU258" s="202"/>
      <c r="DV258" s="202"/>
      <c r="DW258" s="202"/>
      <c r="DX258" s="202"/>
      <c r="DY258" s="202"/>
      <c r="DZ258" s="202"/>
      <c r="EA258" s="202"/>
      <c r="EB258" s="202"/>
      <c r="EC258" s="202"/>
      <c r="ED258" s="202"/>
      <c r="EE258" s="202"/>
      <c r="EF258" s="202"/>
      <c r="EG258" s="202"/>
      <c r="EH258" s="202"/>
      <c r="EI258" s="202"/>
      <c r="EJ258" s="202"/>
      <c r="EK258" s="202"/>
      <c r="EL258" s="202"/>
      <c r="EM258" s="202"/>
      <c r="EN258" s="202"/>
      <c r="EO258" s="202"/>
      <c r="EP258" s="202"/>
      <c r="EQ258" s="202"/>
      <c r="ER258" s="202"/>
      <c r="ES258" s="202"/>
      <c r="ET258" s="202"/>
      <c r="EU258" s="202"/>
      <c r="EV258" s="202"/>
      <c r="EW258" s="202"/>
      <c r="EX258" s="202"/>
      <c r="EY258" s="202"/>
      <c r="EZ258" s="202"/>
      <c r="FA258" s="202"/>
      <c r="FB258" s="202"/>
      <c r="FC258" s="202"/>
      <c r="FD258" s="202"/>
      <c r="FE258" s="202"/>
      <c r="FF258" s="202"/>
      <c r="FG258" s="202"/>
      <c r="FH258" s="202"/>
      <c r="FI258" s="202"/>
      <c r="FJ258" s="202"/>
      <c r="FK258" s="202"/>
      <c r="FL258" s="202"/>
      <c r="FM258" s="202"/>
      <c r="FN258" s="202"/>
      <c r="FO258" s="202"/>
      <c r="FP258" s="202"/>
      <c r="FQ258" s="202"/>
      <c r="FR258" s="202"/>
      <c r="FS258" s="202"/>
      <c r="FT258" s="202"/>
      <c r="FU258" s="202"/>
      <c r="FV258" s="202"/>
      <c r="FW258" s="202"/>
      <c r="FX258" s="202"/>
      <c r="FY258" s="202"/>
      <c r="FZ258" s="202"/>
      <c r="GA258" s="202"/>
      <c r="GB258" s="202"/>
      <c r="GC258" s="202"/>
      <c r="GD258" s="202"/>
      <c r="GE258" s="202"/>
      <c r="GF258" s="202"/>
      <c r="GG258" s="202"/>
      <c r="GH258" s="202"/>
      <c r="GI258" s="202"/>
      <c r="GJ258" s="202"/>
      <c r="GK258" s="202"/>
      <c r="GL258" s="202"/>
      <c r="GM258" s="202"/>
      <c r="GN258" s="202"/>
      <c r="GO258" s="202"/>
      <c r="GP258" s="202"/>
      <c r="GQ258" s="202"/>
      <c r="GR258" s="202"/>
      <c r="GS258" s="202"/>
      <c r="GT258" s="202"/>
      <c r="GU258" s="202"/>
      <c r="GV258" s="202"/>
      <c r="GW258" s="202"/>
      <c r="GX258" s="202"/>
      <c r="GY258" s="202"/>
      <c r="GZ258" s="202"/>
      <c r="HA258" s="202"/>
      <c r="HB258" s="202"/>
      <c r="HC258" s="202"/>
      <c r="HD258" s="202"/>
      <c r="HE258" s="202"/>
      <c r="HF258" s="202"/>
      <c r="HG258" s="202"/>
      <c r="HH258" s="202"/>
      <c r="HI258" s="202"/>
      <c r="HJ258" s="202"/>
      <c r="HK258" s="202"/>
      <c r="HL258" s="202"/>
      <c r="HM258" s="202"/>
      <c r="HN258" s="202"/>
      <c r="HO258" s="202"/>
      <c r="HP258" s="202"/>
      <c r="HQ258" s="202"/>
      <c r="HR258" s="202"/>
      <c r="HS258" s="202"/>
      <c r="HT258" s="202"/>
      <c r="HU258" s="202"/>
      <c r="HV258" s="202"/>
      <c r="HW258" s="202"/>
      <c r="HX258" s="202"/>
      <c r="HY258" s="202"/>
      <c r="HZ258" s="202"/>
      <c r="IA258" s="202"/>
      <c r="IB258" s="202"/>
      <c r="IC258" s="202"/>
      <c r="ID258" s="202"/>
      <c r="IE258" s="202"/>
      <c r="IF258" s="202"/>
      <c r="IG258" s="202"/>
      <c r="IH258" s="202"/>
    </row>
    <row r="259" spans="1:242" s="202" customFormat="1" ht="15" x14ac:dyDescent="0.25">
      <c r="A259" s="488"/>
      <c r="B259" s="463" t="s">
        <v>238</v>
      </c>
      <c r="C259" s="460"/>
      <c r="D259" s="461"/>
      <c r="E259" s="461"/>
      <c r="F259" s="461"/>
      <c r="G259" s="461"/>
      <c r="H259" s="462"/>
      <c r="I259" s="465">
        <v>6850</v>
      </c>
    </row>
    <row r="260" spans="1:242" s="202" customFormat="1" ht="15" x14ac:dyDescent="0.25">
      <c r="A260" s="440"/>
      <c r="B260" s="464"/>
      <c r="C260" s="460"/>
      <c r="D260" s="461"/>
      <c r="E260" s="461"/>
      <c r="F260" s="461"/>
      <c r="G260" s="461"/>
      <c r="H260" s="462"/>
      <c r="I260" s="466"/>
    </row>
    <row r="261" spans="1:242" s="202" customFormat="1" ht="15" x14ac:dyDescent="0.25">
      <c r="A261" s="147" t="s">
        <v>40</v>
      </c>
      <c r="B261" s="233"/>
      <c r="C261" s="234"/>
      <c r="D261" s="190"/>
      <c r="E261" s="190"/>
      <c r="F261" s="190"/>
      <c r="G261" s="190"/>
      <c r="H261" s="68"/>
      <c r="I261" s="68"/>
    </row>
    <row r="262" spans="1:242" ht="15" x14ac:dyDescent="0.25">
      <c r="A262" s="16" t="s">
        <v>247</v>
      </c>
      <c r="B262" s="16"/>
      <c r="C262" s="16"/>
      <c r="D262" s="202"/>
      <c r="E262" s="202"/>
      <c r="F262" s="202"/>
      <c r="G262" s="202"/>
      <c r="H262" s="210"/>
      <c r="I262" s="202"/>
      <c r="J262" s="202"/>
      <c r="K262" s="202"/>
      <c r="L262" s="202"/>
      <c r="M262" s="202"/>
      <c r="N262" s="202"/>
      <c r="O262" s="202"/>
      <c r="P262" s="202"/>
      <c r="Q262" s="202"/>
      <c r="R262" s="202"/>
      <c r="S262" s="202"/>
      <c r="T262" s="202"/>
      <c r="U262" s="202"/>
      <c r="V262" s="202"/>
      <c r="W262" s="202"/>
      <c r="X262" s="202"/>
      <c r="Y262" s="202"/>
      <c r="Z262" s="202"/>
      <c r="AA262" s="202"/>
      <c r="AB262" s="202"/>
      <c r="AC262" s="202"/>
      <c r="AD262" s="202"/>
      <c r="AE262" s="202"/>
      <c r="AF262" s="202"/>
      <c r="AG262" s="202"/>
      <c r="AH262" s="202"/>
      <c r="AI262" s="202"/>
      <c r="AJ262" s="202"/>
      <c r="AK262" s="202"/>
      <c r="AL262" s="202"/>
      <c r="AM262" s="202"/>
      <c r="AN262" s="202"/>
      <c r="AO262" s="202"/>
      <c r="AP262" s="202"/>
      <c r="AQ262" s="202"/>
      <c r="AR262" s="202"/>
      <c r="AS262" s="202"/>
      <c r="AT262" s="202"/>
      <c r="AU262" s="202"/>
      <c r="AV262" s="202"/>
      <c r="AW262" s="202"/>
      <c r="AX262" s="202"/>
      <c r="AY262" s="202"/>
      <c r="AZ262" s="202"/>
      <c r="BA262" s="202"/>
      <c r="BB262" s="202"/>
      <c r="BC262" s="202"/>
      <c r="BD262" s="202"/>
      <c r="BE262" s="202"/>
      <c r="BF262" s="202"/>
      <c r="BG262" s="202"/>
      <c r="BH262" s="202"/>
      <c r="BI262" s="202"/>
      <c r="BJ262" s="202"/>
      <c r="BK262" s="202"/>
      <c r="BL262" s="202"/>
      <c r="BM262" s="202"/>
      <c r="BN262" s="202"/>
      <c r="BO262" s="202"/>
      <c r="BP262" s="202"/>
      <c r="BQ262" s="202"/>
      <c r="BR262" s="202"/>
      <c r="BS262" s="202"/>
      <c r="BT262" s="202"/>
      <c r="BU262" s="202"/>
      <c r="BV262" s="202"/>
      <c r="BW262" s="202"/>
      <c r="BX262" s="202"/>
      <c r="BY262" s="202"/>
      <c r="BZ262" s="202"/>
      <c r="CA262" s="202"/>
      <c r="CB262" s="202"/>
      <c r="CC262" s="202"/>
      <c r="CD262" s="202"/>
      <c r="CE262" s="202"/>
      <c r="CF262" s="202"/>
      <c r="CG262" s="202"/>
      <c r="CH262" s="202"/>
      <c r="CI262" s="202"/>
      <c r="CJ262" s="202"/>
      <c r="CK262" s="202"/>
      <c r="CL262" s="202"/>
      <c r="CM262" s="202"/>
      <c r="CN262" s="202"/>
      <c r="CO262" s="202"/>
      <c r="CP262" s="202"/>
      <c r="CQ262" s="202"/>
      <c r="CR262" s="202"/>
      <c r="CS262" s="202"/>
      <c r="CT262" s="202"/>
      <c r="CU262" s="202"/>
      <c r="CV262" s="202"/>
      <c r="CW262" s="202"/>
      <c r="CX262" s="202"/>
      <c r="CY262" s="202"/>
      <c r="CZ262" s="202"/>
      <c r="DA262" s="202"/>
      <c r="DB262" s="202"/>
      <c r="DC262" s="202"/>
      <c r="DD262" s="202"/>
      <c r="DE262" s="202"/>
      <c r="DF262" s="202"/>
      <c r="DG262" s="202"/>
      <c r="DH262" s="202"/>
      <c r="DI262" s="202"/>
      <c r="DJ262" s="202"/>
      <c r="DK262" s="202"/>
      <c r="DL262" s="202"/>
      <c r="DM262" s="202"/>
      <c r="DN262" s="202"/>
      <c r="DO262" s="202"/>
      <c r="DP262" s="202"/>
      <c r="DQ262" s="202"/>
      <c r="DR262" s="202"/>
      <c r="DS262" s="202"/>
      <c r="DT262" s="202"/>
      <c r="DU262" s="202"/>
      <c r="DV262" s="202"/>
      <c r="DW262" s="202"/>
      <c r="DX262" s="202"/>
      <c r="DY262" s="202"/>
      <c r="DZ262" s="202"/>
      <c r="EA262" s="202"/>
      <c r="EB262" s="202"/>
      <c r="EC262" s="202"/>
      <c r="ED262" s="202"/>
      <c r="EE262" s="202"/>
      <c r="EF262" s="202"/>
      <c r="EG262" s="202"/>
      <c r="EH262" s="202"/>
      <c r="EI262" s="202"/>
      <c r="EJ262" s="202"/>
      <c r="EK262" s="202"/>
      <c r="EL262" s="202"/>
      <c r="EM262" s="202"/>
      <c r="EN262" s="202"/>
      <c r="EO262" s="202"/>
      <c r="EP262" s="202"/>
      <c r="EQ262" s="202"/>
      <c r="ER262" s="202"/>
      <c r="ES262" s="202"/>
      <c r="ET262" s="202"/>
      <c r="EU262" s="202"/>
      <c r="EV262" s="202"/>
      <c r="EW262" s="202"/>
      <c r="EX262" s="202"/>
      <c r="EY262" s="202"/>
      <c r="EZ262" s="202"/>
      <c r="FA262" s="202"/>
      <c r="FB262" s="202"/>
      <c r="FC262" s="202"/>
      <c r="FD262" s="202"/>
      <c r="FE262" s="202"/>
      <c r="FF262" s="202"/>
      <c r="FG262" s="202"/>
      <c r="FH262" s="202"/>
      <c r="FI262" s="202"/>
      <c r="FJ262" s="202"/>
      <c r="FK262" s="202"/>
      <c r="FL262" s="202"/>
      <c r="FM262" s="202"/>
      <c r="FN262" s="202"/>
      <c r="FO262" s="202"/>
      <c r="FP262" s="202"/>
      <c r="FQ262" s="202"/>
      <c r="FR262" s="202"/>
      <c r="FS262" s="202"/>
      <c r="FT262" s="202"/>
      <c r="FU262" s="202"/>
      <c r="FV262" s="202"/>
      <c r="FW262" s="202"/>
      <c r="FX262" s="202"/>
      <c r="FY262" s="202"/>
      <c r="FZ262" s="202"/>
      <c r="GA262" s="202"/>
      <c r="GB262" s="202"/>
      <c r="GC262" s="202"/>
      <c r="GD262" s="202"/>
      <c r="GE262" s="202"/>
      <c r="GF262" s="202"/>
      <c r="GG262" s="202"/>
      <c r="GH262" s="202"/>
      <c r="GI262" s="202"/>
      <c r="GJ262" s="202"/>
      <c r="GK262" s="202"/>
      <c r="GL262" s="202"/>
      <c r="GM262" s="202"/>
      <c r="GN262" s="202"/>
      <c r="GO262" s="202"/>
      <c r="GP262" s="202"/>
      <c r="GQ262" s="202"/>
      <c r="GR262" s="202"/>
      <c r="GS262" s="202"/>
      <c r="GT262" s="202"/>
      <c r="GU262" s="202"/>
      <c r="GV262" s="202"/>
      <c r="GW262" s="202"/>
      <c r="GX262" s="202"/>
      <c r="GY262" s="202"/>
      <c r="GZ262" s="202"/>
      <c r="HA262" s="202"/>
      <c r="HB262" s="202"/>
      <c r="HC262" s="202"/>
      <c r="HD262" s="202"/>
      <c r="HE262" s="202"/>
      <c r="HF262" s="202"/>
      <c r="HG262" s="202"/>
      <c r="HH262" s="202"/>
      <c r="HI262" s="202"/>
      <c r="HJ262" s="202"/>
      <c r="HK262" s="202"/>
      <c r="HL262" s="202"/>
      <c r="HM262" s="202"/>
      <c r="HN262" s="202"/>
      <c r="HO262" s="202"/>
      <c r="HP262" s="202"/>
      <c r="HQ262" s="202"/>
      <c r="HR262" s="202"/>
      <c r="HS262" s="202"/>
      <c r="HT262" s="202"/>
      <c r="HU262" s="202"/>
      <c r="HV262" s="202"/>
      <c r="HW262" s="202"/>
      <c r="HX262" s="202"/>
      <c r="HY262" s="202"/>
      <c r="HZ262" s="202"/>
      <c r="IA262" s="202"/>
      <c r="IB262" s="202"/>
      <c r="IC262" s="202"/>
      <c r="ID262" s="202"/>
      <c r="IE262" s="202"/>
      <c r="IF262" s="202"/>
      <c r="IG262" s="202"/>
      <c r="IH262" s="202"/>
    </row>
    <row r="263" spans="1:242" ht="15.75" hidden="1" x14ac:dyDescent="0.25">
      <c r="A263" s="211" t="s">
        <v>248</v>
      </c>
      <c r="B263" s="187"/>
      <c r="C263" s="187"/>
      <c r="D263" s="187"/>
      <c r="E263" s="16"/>
      <c r="F263" s="16"/>
      <c r="G263" s="16"/>
      <c r="H263" s="17"/>
      <c r="I263" s="16"/>
      <c r="J263" s="202"/>
      <c r="K263" s="202"/>
      <c r="L263" s="202"/>
      <c r="M263" s="202"/>
      <c r="N263" s="202"/>
      <c r="O263" s="202"/>
      <c r="P263" s="202"/>
      <c r="Q263" s="202"/>
      <c r="R263" s="202"/>
      <c r="S263" s="202"/>
      <c r="T263" s="202"/>
      <c r="U263" s="202"/>
      <c r="V263" s="202"/>
      <c r="W263" s="202"/>
      <c r="X263" s="202"/>
      <c r="Y263" s="202"/>
      <c r="Z263" s="202"/>
      <c r="AA263" s="202"/>
      <c r="AB263" s="202"/>
      <c r="AC263" s="202"/>
      <c r="AD263" s="202"/>
      <c r="AE263" s="202"/>
      <c r="AF263" s="202"/>
      <c r="AG263" s="202"/>
      <c r="AH263" s="202"/>
      <c r="AI263" s="202"/>
      <c r="AJ263" s="202"/>
      <c r="AK263" s="202"/>
      <c r="AL263" s="202"/>
      <c r="AM263" s="202"/>
      <c r="AN263" s="202"/>
      <c r="AO263" s="202"/>
      <c r="AP263" s="202"/>
      <c r="AQ263" s="202"/>
      <c r="AR263" s="202"/>
      <c r="AS263" s="202"/>
      <c r="AT263" s="202"/>
      <c r="AU263" s="202"/>
      <c r="AV263" s="202"/>
      <c r="AW263" s="202"/>
      <c r="AX263" s="202"/>
      <c r="AY263" s="202"/>
      <c r="AZ263" s="202"/>
      <c r="BA263" s="202"/>
      <c r="BB263" s="202"/>
      <c r="BC263" s="202"/>
      <c r="BD263" s="202"/>
      <c r="BE263" s="202"/>
      <c r="BF263" s="202"/>
      <c r="BG263" s="202"/>
      <c r="BH263" s="202"/>
      <c r="BI263" s="202"/>
      <c r="BJ263" s="202"/>
      <c r="BK263" s="202"/>
      <c r="BL263" s="202"/>
      <c r="BM263" s="202"/>
      <c r="BN263" s="202"/>
      <c r="BO263" s="202"/>
      <c r="BP263" s="202"/>
      <c r="BQ263" s="202"/>
      <c r="BR263" s="202"/>
      <c r="BS263" s="202"/>
      <c r="BT263" s="202"/>
      <c r="BU263" s="202"/>
      <c r="BV263" s="202"/>
      <c r="BW263" s="202"/>
      <c r="BX263" s="202"/>
      <c r="BY263" s="202"/>
      <c r="BZ263" s="202"/>
      <c r="CA263" s="202"/>
      <c r="CB263" s="202"/>
      <c r="CC263" s="202"/>
      <c r="CD263" s="202"/>
      <c r="CE263" s="202"/>
      <c r="CF263" s="202"/>
      <c r="CG263" s="202"/>
      <c r="CH263" s="202"/>
      <c r="CI263" s="202"/>
      <c r="CJ263" s="202"/>
      <c r="CK263" s="202"/>
      <c r="CL263" s="202"/>
      <c r="CM263" s="202"/>
      <c r="CN263" s="202"/>
      <c r="CO263" s="202"/>
      <c r="CP263" s="202"/>
      <c r="CQ263" s="202"/>
      <c r="CR263" s="202"/>
      <c r="CS263" s="202"/>
      <c r="CT263" s="202"/>
      <c r="CU263" s="202"/>
      <c r="CV263" s="202"/>
      <c r="CW263" s="202"/>
      <c r="CX263" s="202"/>
      <c r="CY263" s="202"/>
      <c r="CZ263" s="202"/>
      <c r="DA263" s="202"/>
      <c r="DB263" s="202"/>
      <c r="DC263" s="202"/>
      <c r="DD263" s="202"/>
      <c r="DE263" s="202"/>
      <c r="DF263" s="202"/>
      <c r="DG263" s="202"/>
      <c r="DH263" s="202"/>
      <c r="DI263" s="202"/>
      <c r="DJ263" s="202"/>
      <c r="DK263" s="202"/>
      <c r="DL263" s="202"/>
      <c r="DM263" s="202"/>
      <c r="DN263" s="202"/>
      <c r="DO263" s="202"/>
      <c r="DP263" s="202"/>
      <c r="DQ263" s="202"/>
      <c r="DR263" s="202"/>
      <c r="DS263" s="202"/>
      <c r="DT263" s="202"/>
      <c r="DU263" s="202"/>
      <c r="DV263" s="202"/>
      <c r="DW263" s="202"/>
      <c r="DX263" s="202"/>
      <c r="DY263" s="202"/>
      <c r="DZ263" s="202"/>
      <c r="EA263" s="202"/>
      <c r="EB263" s="202"/>
      <c r="EC263" s="202"/>
      <c r="ED263" s="202"/>
      <c r="EE263" s="202"/>
      <c r="EF263" s="202"/>
      <c r="EG263" s="202"/>
      <c r="EH263" s="202"/>
      <c r="EI263" s="202"/>
      <c r="EJ263" s="202"/>
      <c r="EK263" s="202"/>
      <c r="EL263" s="202"/>
      <c r="EM263" s="202"/>
      <c r="EN263" s="202"/>
      <c r="EO263" s="202"/>
      <c r="EP263" s="202"/>
      <c r="EQ263" s="202"/>
      <c r="ER263" s="202"/>
      <c r="ES263" s="202"/>
      <c r="ET263" s="202"/>
      <c r="EU263" s="202"/>
      <c r="EV263" s="202"/>
      <c r="EW263" s="202"/>
      <c r="EX263" s="202"/>
      <c r="EY263" s="202"/>
      <c r="EZ263" s="202"/>
      <c r="FA263" s="202"/>
      <c r="FB263" s="202"/>
      <c r="FC263" s="202"/>
      <c r="FD263" s="202"/>
      <c r="FE263" s="202"/>
      <c r="FF263" s="202"/>
      <c r="FG263" s="202"/>
      <c r="FH263" s="202"/>
      <c r="FI263" s="202"/>
      <c r="FJ263" s="202"/>
      <c r="FK263" s="202"/>
      <c r="FL263" s="202"/>
      <c r="FM263" s="202"/>
      <c r="FN263" s="202"/>
      <c r="FO263" s="202"/>
      <c r="FP263" s="202"/>
      <c r="FQ263" s="202"/>
      <c r="FR263" s="202"/>
      <c r="FS263" s="202"/>
      <c r="FT263" s="202"/>
      <c r="FU263" s="202"/>
      <c r="FV263" s="202"/>
      <c r="FW263" s="202"/>
      <c r="FX263" s="202"/>
      <c r="FY263" s="202"/>
      <c r="FZ263" s="202"/>
      <c r="GA263" s="202"/>
      <c r="GB263" s="202"/>
      <c r="GC263" s="202"/>
      <c r="GD263" s="202"/>
      <c r="GE263" s="202"/>
      <c r="GF263" s="202"/>
      <c r="GG263" s="202"/>
      <c r="GH263" s="202"/>
      <c r="GI263" s="202"/>
      <c r="GJ263" s="202"/>
      <c r="GK263" s="202"/>
      <c r="GL263" s="202"/>
      <c r="GM263" s="202"/>
      <c r="GN263" s="202"/>
      <c r="GO263" s="202"/>
      <c r="GP263" s="202"/>
      <c r="GQ263" s="202"/>
      <c r="GR263" s="202"/>
      <c r="GS263" s="202"/>
      <c r="GT263" s="202"/>
      <c r="GU263" s="202"/>
      <c r="GV263" s="202"/>
      <c r="GW263" s="202"/>
      <c r="GX263" s="202"/>
      <c r="GY263" s="202"/>
      <c r="GZ263" s="202"/>
      <c r="HA263" s="202"/>
      <c r="HB263" s="202"/>
      <c r="HC263" s="202"/>
      <c r="HD263" s="202"/>
      <c r="HE263" s="202"/>
      <c r="HF263" s="202"/>
      <c r="HG263" s="202"/>
      <c r="HH263" s="202"/>
      <c r="HI263" s="202"/>
      <c r="HJ263" s="202"/>
      <c r="HK263" s="202"/>
      <c r="HL263" s="202"/>
      <c r="HM263" s="202"/>
      <c r="HN263" s="202"/>
      <c r="HO263" s="202"/>
      <c r="HP263" s="202"/>
      <c r="HQ263" s="202"/>
      <c r="HR263" s="202"/>
      <c r="HS263" s="202"/>
      <c r="HT263" s="202"/>
      <c r="HU263" s="202"/>
      <c r="HV263" s="202"/>
      <c r="HW263" s="202"/>
      <c r="HX263" s="202"/>
      <c r="HY263" s="202"/>
      <c r="HZ263" s="202"/>
      <c r="IA263" s="202"/>
      <c r="IB263" s="202"/>
      <c r="IC263" s="202"/>
      <c r="ID263" s="202"/>
      <c r="IE263" s="202"/>
      <c r="IF263" s="202"/>
      <c r="IG263" s="202"/>
      <c r="IH263" s="202"/>
    </row>
    <row r="264" spans="1:242" ht="15" x14ac:dyDescent="0.25">
      <c r="A264" s="16"/>
      <c r="B264" s="101"/>
      <c r="C264" s="16"/>
      <c r="D264" s="16"/>
      <c r="E264" s="16"/>
      <c r="F264" s="16"/>
      <c r="G264" s="16"/>
      <c r="H264" s="17"/>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c r="DI264" s="16"/>
      <c r="DJ264" s="16"/>
      <c r="DK264" s="16"/>
      <c r="DL264" s="16"/>
      <c r="DM264" s="16"/>
      <c r="DN264" s="16"/>
      <c r="DO264" s="16"/>
      <c r="DP264" s="16"/>
      <c r="DQ264" s="16"/>
      <c r="DR264" s="16"/>
      <c r="DS264" s="16"/>
      <c r="DT264" s="16"/>
      <c r="DU264" s="16"/>
      <c r="DV264" s="16"/>
      <c r="DW264" s="16"/>
      <c r="DX264" s="16"/>
      <c r="DY264" s="16"/>
      <c r="DZ264" s="16"/>
      <c r="EA264" s="16"/>
      <c r="EB264" s="16"/>
      <c r="EC264" s="16"/>
      <c r="ED264" s="16"/>
      <c r="EE264" s="16"/>
      <c r="EF264" s="16"/>
      <c r="EG264" s="16"/>
      <c r="EH264" s="16"/>
      <c r="EI264" s="16"/>
      <c r="EJ264" s="16"/>
      <c r="EK264" s="16"/>
      <c r="EL264" s="16"/>
      <c r="EM264" s="16"/>
      <c r="EN264" s="16"/>
      <c r="EO264" s="16"/>
      <c r="EP264" s="16"/>
      <c r="EQ264" s="16"/>
      <c r="ER264" s="16"/>
      <c r="ES264" s="16"/>
      <c r="ET264" s="16"/>
      <c r="EU264" s="16"/>
      <c r="EV264" s="16"/>
      <c r="EW264" s="16"/>
      <c r="EX264" s="16"/>
      <c r="EY264" s="16"/>
      <c r="EZ264" s="16"/>
      <c r="FA264" s="16"/>
      <c r="FB264" s="16"/>
      <c r="FC264" s="16"/>
      <c r="FD264" s="16"/>
      <c r="FE264" s="16"/>
      <c r="FF264" s="16"/>
      <c r="FG264" s="16"/>
      <c r="FH264" s="16"/>
      <c r="FI264" s="16"/>
      <c r="FJ264" s="16"/>
      <c r="FK264" s="16"/>
      <c r="FL264" s="16"/>
      <c r="FM264" s="16"/>
      <c r="FN264" s="16"/>
      <c r="FO264" s="16"/>
      <c r="FP264" s="16"/>
      <c r="FQ264" s="16"/>
      <c r="FR264" s="16"/>
      <c r="FS264" s="16"/>
      <c r="FT264" s="16"/>
      <c r="FU264" s="16"/>
      <c r="FV264" s="16"/>
      <c r="FW264" s="16"/>
      <c r="FX264" s="16"/>
      <c r="FY264" s="16"/>
      <c r="FZ264" s="16"/>
      <c r="GA264" s="16"/>
      <c r="GB264" s="16"/>
      <c r="GC264" s="16"/>
      <c r="GD264" s="16"/>
      <c r="GE264" s="16"/>
      <c r="GF264" s="16"/>
      <c r="GG264" s="16"/>
      <c r="GH264" s="16"/>
      <c r="GI264" s="16"/>
      <c r="GJ264" s="16"/>
      <c r="GK264" s="16"/>
      <c r="GL264" s="16"/>
      <c r="GM264" s="16"/>
      <c r="GN264" s="16"/>
      <c r="GO264" s="16"/>
      <c r="GP264" s="16"/>
      <c r="GQ264" s="16"/>
      <c r="GR264" s="16"/>
      <c r="GS264" s="16"/>
      <c r="GT264" s="16"/>
      <c r="GU264" s="16"/>
      <c r="GV264" s="16"/>
      <c r="GW264" s="16"/>
      <c r="GX264" s="16"/>
      <c r="GY264" s="16"/>
      <c r="GZ264" s="16"/>
      <c r="HA264" s="16"/>
      <c r="HB264" s="16"/>
      <c r="HC264" s="16"/>
      <c r="HD264" s="16"/>
      <c r="HE264" s="16"/>
      <c r="HF264" s="16"/>
      <c r="HG264" s="16"/>
      <c r="HH264" s="16"/>
      <c r="HI264" s="16"/>
      <c r="HJ264" s="16"/>
      <c r="HK264" s="16"/>
      <c r="HL264" s="16"/>
      <c r="HM264" s="16"/>
      <c r="HN264" s="16"/>
      <c r="HO264" s="16"/>
      <c r="HP264" s="16"/>
      <c r="HQ264" s="16"/>
      <c r="HR264" s="16"/>
      <c r="HS264" s="16"/>
      <c r="HT264" s="16"/>
      <c r="HU264" s="16"/>
      <c r="HV264" s="16"/>
      <c r="HW264" s="16"/>
      <c r="HX264" s="16"/>
      <c r="HY264" s="16"/>
      <c r="HZ264" s="16"/>
      <c r="IA264" s="16"/>
      <c r="IB264" s="16"/>
      <c r="IC264" s="16"/>
      <c r="ID264" s="16"/>
      <c r="IE264" s="16"/>
      <c r="IF264" s="16"/>
      <c r="IG264" s="16"/>
      <c r="IH264" s="16"/>
    </row>
  </sheetData>
  <mergeCells count="202">
    <mergeCell ref="C243:C245"/>
    <mergeCell ref="D243:D245"/>
    <mergeCell ref="E243:G245"/>
    <mergeCell ref="H243:H245"/>
    <mergeCell ref="C253:C255"/>
    <mergeCell ref="D253:D255"/>
    <mergeCell ref="E253:G255"/>
    <mergeCell ref="H253:H255"/>
    <mergeCell ref="H3:I3"/>
    <mergeCell ref="A4:A5"/>
    <mergeCell ref="B4:C4"/>
    <mergeCell ref="D4:D5"/>
    <mergeCell ref="E4:G4"/>
    <mergeCell ref="H4:H5"/>
    <mergeCell ref="I4:I5"/>
    <mergeCell ref="A7:H7"/>
    <mergeCell ref="A8:A260"/>
    <mergeCell ref="C14:C30"/>
    <mergeCell ref="D14:D30"/>
    <mergeCell ref="B23:B25"/>
    <mergeCell ref="E23:E25"/>
    <mergeCell ref="F23:F25"/>
    <mergeCell ref="G23:G25"/>
    <mergeCell ref="H23:H25"/>
    <mergeCell ref="C31:C48"/>
    <mergeCell ref="D31:D48"/>
    <mergeCell ref="B39:B41"/>
    <mergeCell ref="E39:E41"/>
    <mergeCell ref="F39:F41"/>
    <mergeCell ref="G39:G41"/>
    <mergeCell ref="H39:H41"/>
    <mergeCell ref="I39:I41"/>
    <mergeCell ref="B43:B45"/>
    <mergeCell ref="B58:B60"/>
    <mergeCell ref="E58:E60"/>
    <mergeCell ref="F58:F60"/>
    <mergeCell ref="G58:G60"/>
    <mergeCell ref="H58:H60"/>
    <mergeCell ref="I58:I60"/>
    <mergeCell ref="E43:E45"/>
    <mergeCell ref="F43:F45"/>
    <mergeCell ref="G43:G45"/>
    <mergeCell ref="H43:H45"/>
    <mergeCell ref="I43:I45"/>
    <mergeCell ref="C49:C65"/>
    <mergeCell ref="D49:D65"/>
    <mergeCell ref="B109:H109"/>
    <mergeCell ref="C111:C113"/>
    <mergeCell ref="D111:D113"/>
    <mergeCell ref="E111:G111"/>
    <mergeCell ref="C115:C117"/>
    <mergeCell ref="D115:D117"/>
    <mergeCell ref="E115:G115"/>
    <mergeCell ref="H75:H77"/>
    <mergeCell ref="I75:I77"/>
    <mergeCell ref="C83:C94"/>
    <mergeCell ref="D83:D94"/>
    <mergeCell ref="C96:C107"/>
    <mergeCell ref="D96:D107"/>
    <mergeCell ref="C66:C82"/>
    <mergeCell ref="D66:D82"/>
    <mergeCell ref="B75:B77"/>
    <mergeCell ref="E75:E77"/>
    <mergeCell ref="F75:F77"/>
    <mergeCell ref="G75:G77"/>
    <mergeCell ref="C126:C131"/>
    <mergeCell ref="D126:D131"/>
    <mergeCell ref="E126:G126"/>
    <mergeCell ref="C132:C137"/>
    <mergeCell ref="D132:D137"/>
    <mergeCell ref="E132:G132"/>
    <mergeCell ref="C119:C121"/>
    <mergeCell ref="D119:D121"/>
    <mergeCell ref="E119:G119"/>
    <mergeCell ref="C123:C125"/>
    <mergeCell ref="D123:D125"/>
    <mergeCell ref="E123:G123"/>
    <mergeCell ref="C138:C140"/>
    <mergeCell ref="D138:D145"/>
    <mergeCell ref="E138:G140"/>
    <mergeCell ref="H138:H140"/>
    <mergeCell ref="C141:C143"/>
    <mergeCell ref="E141:G143"/>
    <mergeCell ref="H141:H143"/>
    <mergeCell ref="E144:G144"/>
    <mergeCell ref="E145:G145"/>
    <mergeCell ref="I152:I153"/>
    <mergeCell ref="C154:C157"/>
    <mergeCell ref="D154:D157"/>
    <mergeCell ref="E154:G157"/>
    <mergeCell ref="H154:H157"/>
    <mergeCell ref="I156:I157"/>
    <mergeCell ref="C146:C149"/>
    <mergeCell ref="D146:D149"/>
    <mergeCell ref="E146:G149"/>
    <mergeCell ref="H146:H149"/>
    <mergeCell ref="C150:C153"/>
    <mergeCell ref="D150:D153"/>
    <mergeCell ref="E150:G153"/>
    <mergeCell ref="H150:H153"/>
    <mergeCell ref="C170:C175"/>
    <mergeCell ref="E170:G175"/>
    <mergeCell ref="H170:H175"/>
    <mergeCell ref="C176:C178"/>
    <mergeCell ref="D176:D178"/>
    <mergeCell ref="E176:G178"/>
    <mergeCell ref="H176:H178"/>
    <mergeCell ref="C158:C161"/>
    <mergeCell ref="D158:D175"/>
    <mergeCell ref="E158:G161"/>
    <mergeCell ref="H158:H161"/>
    <mergeCell ref="C162:C165"/>
    <mergeCell ref="E162:G165"/>
    <mergeCell ref="H162:H165"/>
    <mergeCell ref="C166:C169"/>
    <mergeCell ref="E166:G169"/>
    <mergeCell ref="H166:H169"/>
    <mergeCell ref="C185:C187"/>
    <mergeCell ref="D185:D187"/>
    <mergeCell ref="E185:G187"/>
    <mergeCell ref="H185:H187"/>
    <mergeCell ref="C188:C190"/>
    <mergeCell ref="D188:D190"/>
    <mergeCell ref="E188:G190"/>
    <mergeCell ref="H188:H190"/>
    <mergeCell ref="C179:C181"/>
    <mergeCell ref="D179:D181"/>
    <mergeCell ref="E179:G181"/>
    <mergeCell ref="H179:H181"/>
    <mergeCell ref="C182:C184"/>
    <mergeCell ref="D182:D184"/>
    <mergeCell ref="E182:G184"/>
    <mergeCell ref="H182:H184"/>
    <mergeCell ref="C191:C193"/>
    <mergeCell ref="D191:D193"/>
    <mergeCell ref="E191:G193"/>
    <mergeCell ref="H191:H193"/>
    <mergeCell ref="B194:B196"/>
    <mergeCell ref="C194:C196"/>
    <mergeCell ref="D194:D199"/>
    <mergeCell ref="E194:G199"/>
    <mergeCell ref="H194:H199"/>
    <mergeCell ref="I195:I196"/>
    <mergeCell ref="B198:B199"/>
    <mergeCell ref="C200:C204"/>
    <mergeCell ref="D200:D214"/>
    <mergeCell ref="B201:B203"/>
    <mergeCell ref="E201:E203"/>
    <mergeCell ref="F201:F203"/>
    <mergeCell ref="G201:G203"/>
    <mergeCell ref="H201:H203"/>
    <mergeCell ref="I201:I203"/>
    <mergeCell ref="C217:C220"/>
    <mergeCell ref="D217:D220"/>
    <mergeCell ref="E217:G220"/>
    <mergeCell ref="H217:H220"/>
    <mergeCell ref="I217:I219"/>
    <mergeCell ref="B219:B220"/>
    <mergeCell ref="B204:B206"/>
    <mergeCell ref="I204:I206"/>
    <mergeCell ref="C207:C214"/>
    <mergeCell ref="E207:G214"/>
    <mergeCell ref="H207:H214"/>
    <mergeCell ref="B208:B210"/>
    <mergeCell ref="B211:B213"/>
    <mergeCell ref="B214:B215"/>
    <mergeCell ref="B238:B239"/>
    <mergeCell ref="I238:I239"/>
    <mergeCell ref="C221:C224"/>
    <mergeCell ref="D221:D224"/>
    <mergeCell ref="E221:G224"/>
    <mergeCell ref="H221:H224"/>
    <mergeCell ref="B223:B224"/>
    <mergeCell ref="C227:C231"/>
    <mergeCell ref="D227:D234"/>
    <mergeCell ref="E227:G234"/>
    <mergeCell ref="H227:H234"/>
    <mergeCell ref="B230:B231"/>
    <mergeCell ref="I23:I25"/>
    <mergeCell ref="C256:C260"/>
    <mergeCell ref="D256:D260"/>
    <mergeCell ref="E256:G260"/>
    <mergeCell ref="H256:H260"/>
    <mergeCell ref="B259:B260"/>
    <mergeCell ref="I259:I260"/>
    <mergeCell ref="B241:B242"/>
    <mergeCell ref="C241:C242"/>
    <mergeCell ref="I241:I242"/>
    <mergeCell ref="C246:C250"/>
    <mergeCell ref="D246:D250"/>
    <mergeCell ref="E246:G250"/>
    <mergeCell ref="H246:H250"/>
    <mergeCell ref="B249:B250"/>
    <mergeCell ref="I249:I250"/>
    <mergeCell ref="I230:I231"/>
    <mergeCell ref="B233:B234"/>
    <mergeCell ref="C233:C234"/>
    <mergeCell ref="I233:I234"/>
    <mergeCell ref="C235:C239"/>
    <mergeCell ref="D235:D242"/>
    <mergeCell ref="E235:G242"/>
    <mergeCell ref="H235:H242"/>
  </mergeCells>
  <pageMargins left="0.35433070866141736" right="0.15748031496062992" top="0.35433070866141736" bottom="2.598425196850394" header="0.51181102362204722" footer="0.51181102362204722"/>
  <pageSetup paperSize="9" scale="46" fitToHeight="0" orientation="portrait" horizontalDpi="300" verticalDpi="300" r:id="rId1"/>
  <headerFooter alignWithMargins="0"/>
  <rowBreaks count="3" manualBreakCount="3">
    <brk id="45" max="8" man="1"/>
    <brk id="95" max="8" man="1"/>
    <brk id="21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Астраханьэнерго</vt:lpstr>
      <vt:lpstr>Волгоградэнерго</vt:lpstr>
      <vt:lpstr>Калмэнерго</vt:lpstr>
      <vt:lpstr>Ростовэнерго</vt:lpstr>
      <vt:lpstr>Астраханьэнерго!Заголовки_для_печати</vt:lpstr>
      <vt:lpstr>Волгоградэнерго!Заголовки_для_печати</vt:lpstr>
      <vt:lpstr>Ростовэнерго!Заголовки_для_печати</vt:lpstr>
      <vt:lpstr>Астраханьэнерго!Область_печати</vt:lpstr>
      <vt:lpstr>Волгоградэнерго!Область_печати</vt:lpstr>
      <vt:lpstr>Калмэнерго!Область_печати</vt:lpstr>
      <vt:lpstr>Ростовэнерго!Область_печати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Метляева Светлана Алексеевна</dc:creator>
  <cp:lastModifiedBy> </cp:lastModifiedBy>
  <cp:lastPrinted>2015-12-23T12:27:12Z</cp:lastPrinted>
  <dcterms:created xsi:type="dcterms:W3CDTF">2013-04-01T07:52:38Z</dcterms:created>
  <dcterms:modified xsi:type="dcterms:W3CDTF">2020-01-13T09:46:46Z</dcterms:modified>
</cp:coreProperties>
</file>